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Admin\Desktop\ROK AKADEMICKI 2023-24\PLANY\"/>
    </mc:Choice>
  </mc:AlternateContent>
  <xr:revisionPtr revIDLastSave="0" documentId="13_ncr:1_{21783FD6-38D6-4432-80DC-22EC57F8AC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53" i="1" l="1"/>
  <c r="W52" i="1"/>
  <c r="W45" i="1"/>
  <c r="G53" i="1"/>
  <c r="H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Y53" i="1"/>
  <c r="G65" i="1"/>
  <c r="H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Y37" i="1"/>
  <c r="Y13" i="1"/>
  <c r="W53" i="1" l="1"/>
  <c r="Y70" i="1"/>
  <c r="X13" i="1"/>
  <c r="X37" i="1" l="1"/>
  <c r="X68" i="1" s="1"/>
  <c r="V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W36" i="1"/>
  <c r="W33" i="1"/>
  <c r="W31" i="1"/>
  <c r="W30" i="1"/>
  <c r="W29" i="1"/>
  <c r="W28" i="1"/>
  <c r="W27" i="1"/>
  <c r="W25" i="1"/>
  <c r="W24" i="1"/>
  <c r="W23" i="1"/>
  <c r="W21" i="1"/>
  <c r="W20" i="1"/>
  <c r="W18" i="1"/>
  <c r="W17" i="1"/>
  <c r="W15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V70" i="1" l="1"/>
  <c r="L70" i="1"/>
  <c r="L68" i="1"/>
  <c r="N68" i="1"/>
  <c r="O70" i="1"/>
  <c r="O68" i="1"/>
  <c r="K68" i="1"/>
  <c r="K70" i="1"/>
  <c r="S70" i="1"/>
  <c r="S68" i="1"/>
  <c r="I70" i="1"/>
  <c r="I68" i="1"/>
  <c r="N70" i="1"/>
  <c r="G68" i="1"/>
  <c r="G70" i="1"/>
  <c r="J68" i="1"/>
  <c r="J70" i="1"/>
  <c r="H70" i="1"/>
  <c r="H68" i="1"/>
  <c r="V68" i="1"/>
  <c r="T70" i="1"/>
  <c r="T68" i="1"/>
  <c r="R70" i="1"/>
  <c r="R68" i="1"/>
  <c r="P68" i="1"/>
  <c r="P70" i="1"/>
  <c r="X70" i="1"/>
  <c r="U68" i="1"/>
  <c r="W37" i="1"/>
  <c r="Q68" i="1"/>
  <c r="M68" i="1"/>
  <c r="W70" i="1" l="1"/>
  <c r="W68" i="1"/>
  <c r="Y68" i="1"/>
</calcChain>
</file>

<file path=xl/sharedStrings.xml><?xml version="1.0" encoding="utf-8"?>
<sst xmlns="http://schemas.openxmlformats.org/spreadsheetml/2006/main" count="163" uniqueCount="143">
  <si>
    <t xml:space="preserve">Rodzaj zajęć: grupa I (W-wykład, WS-wykład specjalistyczny) grupa II (C-ćwiczenia, K-konwersatorium, L-laboratorium, P-praktyki, S-seminarium, W-warsztaty) grupa III (PW-projekt własny, E-e-learning)  </t>
  </si>
  <si>
    <t>Rozkład godzin</t>
  </si>
  <si>
    <t>Lp.</t>
  </si>
  <si>
    <t>Przedmiot</t>
  </si>
  <si>
    <t>kod</t>
  </si>
  <si>
    <t>forma zal. po semestrze</t>
  </si>
  <si>
    <t>I rok</t>
  </si>
  <si>
    <t>II rok</t>
  </si>
  <si>
    <t>Razem godz.</t>
  </si>
  <si>
    <t>Całkowity nakład pracy studenta</t>
  </si>
  <si>
    <t>Razem ECTS</t>
  </si>
  <si>
    <t>2 semestr</t>
  </si>
  <si>
    <t>3 semestr</t>
  </si>
  <si>
    <t>4 semestr</t>
  </si>
  <si>
    <t>E</t>
  </si>
  <si>
    <t>ZO</t>
  </si>
  <si>
    <t>Z</t>
  </si>
  <si>
    <t>I</t>
  </si>
  <si>
    <t>II</t>
  </si>
  <si>
    <t>III</t>
  </si>
  <si>
    <t>ECTS</t>
  </si>
  <si>
    <t>1. PRZEDMIOTY KSZTAŁCENIA OGÓLNEGO</t>
  </si>
  <si>
    <t>Język obcy</t>
  </si>
  <si>
    <t>razem</t>
  </si>
  <si>
    <t>Literatura polska wobec literatur europejskich</t>
  </si>
  <si>
    <t>Najnowsza literatura polska</t>
  </si>
  <si>
    <t>Współczesna literatura na świecie</t>
  </si>
  <si>
    <t>Teoria tekstu w perspektywie antropologicznej</t>
  </si>
  <si>
    <t xml:space="preserve">Metodologia badań literackich </t>
  </si>
  <si>
    <t xml:space="preserve">Korespondencja sztuk w kulturze </t>
  </si>
  <si>
    <t>Historia języka polskiego</t>
  </si>
  <si>
    <t>Regionalne odmiany polszczyzny</t>
  </si>
  <si>
    <t>Metodologia badań językoznawczych</t>
  </si>
  <si>
    <t>Konwersatorium literaturoznawcze</t>
  </si>
  <si>
    <t>Konwersatorium  językoznawcze</t>
  </si>
  <si>
    <t>Konwersatorium kulturoznawcze</t>
  </si>
  <si>
    <t>Analiza tekstu wizualnego</t>
  </si>
  <si>
    <t>Seminarium magisterskie</t>
  </si>
  <si>
    <t>2,3,4</t>
  </si>
  <si>
    <t>Psychologiczne podstawy działalności nauczyciela szkoły ponadpodstawowej</t>
  </si>
  <si>
    <t>Pedagogiczne podstawy działalności nauczyciela szkoły ponadpodstawowej</t>
  </si>
  <si>
    <t>Dydaktyka języka polskiego w szkole ponadpodstawowej</t>
  </si>
  <si>
    <t xml:space="preserve">Współczesne źródła informacji </t>
  </si>
  <si>
    <t>Konteksty sztuki współczesnej</t>
  </si>
  <si>
    <t>Film współczesny i sztuki audiowizualne</t>
  </si>
  <si>
    <t>Teatr współczesny i sztuki widowiskowe</t>
  </si>
  <si>
    <t xml:space="preserve">Literatura i media </t>
  </si>
  <si>
    <t xml:space="preserve"> </t>
  </si>
  <si>
    <t>menedżer kultury</t>
  </si>
  <si>
    <t xml:space="preserve">Razem przedmioty </t>
  </si>
  <si>
    <t>Praktyka w instytucjach kultury</t>
  </si>
  <si>
    <t>Literatura niefikcjonalna</t>
  </si>
  <si>
    <t xml:space="preserve">                                                                                                                                                                             BLOK NIENAUCZYCIELSKI: MENEDŻER KULTURY</t>
  </si>
  <si>
    <t>Współczesna polszczyzna</t>
  </si>
  <si>
    <t>Kultura w regionie</t>
  </si>
  <si>
    <t>5 (PW)</t>
  </si>
  <si>
    <t xml:space="preserve">Sztuka wystąpień publicznych </t>
  </si>
  <si>
    <t xml:space="preserve">Praktyka zawodowa dydaktyczna z języka polskiego w szkole ponadpodstawowej (śródroczna) </t>
  </si>
  <si>
    <t xml:space="preserve">Praktyka zawodowa dydaktyczna z języka polskiego w szkole ponadpodstawowej (ciągła) </t>
  </si>
  <si>
    <t xml:space="preserve">Internet i media społecznościowe </t>
  </si>
  <si>
    <t>1 semestr</t>
  </si>
  <si>
    <t>Warsztaty obcojęzyczne</t>
  </si>
  <si>
    <t>HARMONOGRAM REALIZACJI PROGRAMU STUDIÓW STACJONARNYCH DRUGIEGO STOPNIA</t>
  </si>
  <si>
    <t xml:space="preserve">Kierunek: FILOLOGIA POLSKA                                                                                     </t>
  </si>
  <si>
    <t xml:space="preserve">Etyka komunikacji </t>
  </si>
  <si>
    <t>2. PRZEDMIOTY KIERUNKOWE</t>
  </si>
  <si>
    <t>0231.5.FILPL2.A.JO</t>
  </si>
  <si>
    <t>0232.5.FILPL2.A.NM/KK</t>
  </si>
  <si>
    <t>0232.5.FILPL2.A.RSZS/C</t>
  </si>
  <si>
    <t>0232.5.FILPL2.C.LPWLE</t>
  </si>
  <si>
    <t>0.232.5.FILPL2.C.LNF</t>
  </si>
  <si>
    <t>0232.5.FILPL2.C.NLP</t>
  </si>
  <si>
    <t>0232.5.FILPL2.C.WLNŚ</t>
  </si>
  <si>
    <t>0232.5.FILPL2.C.LIM</t>
  </si>
  <si>
    <t>0232.5.FILPL2.C.MBL</t>
  </si>
  <si>
    <t>O232.5.FILPL2.C.EK</t>
  </si>
  <si>
    <t>0232.5.FILPL2.C.EJ</t>
  </si>
  <si>
    <t>0232.5.FILPL2.C.HJP</t>
  </si>
  <si>
    <t>0232.5.FILPL2.C.WP</t>
  </si>
  <si>
    <t>0232.5.FILPL2.C.KWR</t>
  </si>
  <si>
    <t>0232.5.FILPL2.C.ROP</t>
  </si>
  <si>
    <t>0232.5.FILPL2.C.MBJ</t>
  </si>
  <si>
    <t>0232.5.FILPL2.C.KL</t>
  </si>
  <si>
    <t>0232.5.FILPL2.C.KJ</t>
  </si>
  <si>
    <t>0232.5.FILPL2.C.KK</t>
  </si>
  <si>
    <t>0232.5.FILPL2.C.ATW</t>
  </si>
  <si>
    <t>0232.5.FILPL2.C.SWP</t>
  </si>
  <si>
    <t>0232.5.FILPL2.C.WO</t>
  </si>
  <si>
    <t>0232.5.FILPL2.C.TTWPA</t>
  </si>
  <si>
    <t>0232.5.FILPL2.E.SEMGR</t>
  </si>
  <si>
    <t>0232.5.FILPL2.D.MWPSK</t>
  </si>
  <si>
    <t>0232.5.FILPL2.D.PEDPDNSP</t>
  </si>
  <si>
    <t xml:space="preserve">*Student wybiera jeden z przedmiotów. </t>
  </si>
  <si>
    <t>Studenta obowiązuje szkolenie  BHP w wymiarze 4 godzin na I semestrze,</t>
  </si>
  <si>
    <t xml:space="preserve">Wprowadzenie do glottodydaktyki polonistycznej </t>
  </si>
  <si>
    <t>0232.5.FILPL2.C.KSWK</t>
  </si>
  <si>
    <t>0232.5.FILPL2.D.PPDNSP</t>
  </si>
  <si>
    <t>Praktyka zawodowa psychologiczno-pedagogiczna (szkoła ponadpodstawowa)</t>
  </si>
  <si>
    <t>0232.5.FILPL2.D.DJPWSP</t>
  </si>
  <si>
    <t>Nowatorskie formy wspomagające proces dydaktyczny</t>
  </si>
  <si>
    <t>Interpretacja współczesnych tekstów kultury</t>
  </si>
  <si>
    <t>15 (E)</t>
  </si>
  <si>
    <t>0232.5.FILPL2.D.WDG</t>
  </si>
  <si>
    <t>Studenci odbywają obowiązkowe szkolenie z pierwszej pomocy przedmedycznej (ci, którzy nie zaliczyli szkolenia na studiach I stopnia): blok nauczycielski - 5 godzin, blok nienauczycielski - 4 godziny.</t>
  </si>
  <si>
    <t>Harmonogram studiów zatwierdzony Uchwałą Senatu UJK nr ………………….. z dnia ……………………. roku,  obowiązujący studentów rozpoczynających kształcenie w roku akademickim 2022/2023.</t>
  </si>
  <si>
    <t>3. PRZEDMIOTY DO WYBORU**</t>
  </si>
  <si>
    <t>Przedmioty z dziedziny nauk społecznych* - nowe media/ kultura i komunikacja</t>
  </si>
  <si>
    <t>Przedmioty w zakresie wsparcia studentów w procesie uczenia się* - radzenie sobie ze stresem / coaching</t>
  </si>
  <si>
    <t>** Student wybiera jeden blok.</t>
  </si>
  <si>
    <t>2, 3</t>
  </si>
  <si>
    <t>0232.5.FILPL2.D.CK</t>
  </si>
  <si>
    <t xml:space="preserve">Czytanie kierunkowane </t>
  </si>
  <si>
    <t>Etykieta językowa</t>
  </si>
  <si>
    <t>0232.5.FILPL2.D.NFWPN</t>
  </si>
  <si>
    <t>0232.5.FILPL2.D.MNJPJO</t>
  </si>
  <si>
    <t>0232.5.FILPL2.D.IKOIP</t>
  </si>
  <si>
    <t>0232.5.FILPL2.D.IIMS</t>
  </si>
  <si>
    <t>0232.5.FILPL2.D.WŹI</t>
  </si>
  <si>
    <t>0232.5.FILPL2.D.KSW</t>
  </si>
  <si>
    <t>0232.5.FILPL2.D.FWSA</t>
  </si>
  <si>
    <t>0232.5.FILPL2.D.TWSW</t>
  </si>
  <si>
    <t>0232.5.FILPL2.F.PWIK</t>
  </si>
  <si>
    <t>0232.5.FILPL2.F.PRMPC</t>
  </si>
  <si>
    <t>0232.5.FILPL2.F.PRMPŚ</t>
  </si>
  <si>
    <t>0232.5.FILPL2.D.IWTK</t>
  </si>
  <si>
    <t>0232.5.FILPL2.F.PZPP</t>
  </si>
  <si>
    <t>Instytucje kultury - organizacja i promocja</t>
  </si>
  <si>
    <t>Młodomowa w perspektywie społeczno-kulturowej</t>
  </si>
  <si>
    <t>Projekty edukacyjno-badawcze w szkole ponadpodstawowej</t>
  </si>
  <si>
    <t>0232.5.FILPL2.D.PEBWSP</t>
  </si>
  <si>
    <t xml:space="preserve">Realizacja projektów kulturalnych </t>
  </si>
  <si>
    <t xml:space="preserve">                                                                                                                                                                                BLOK NAUCZYCIELSKI: NOWOCZESNY POLONISTA</t>
  </si>
  <si>
    <t>nowoczesny polonista</t>
  </si>
  <si>
    <t xml:space="preserve">Kierowanie i zarządzanie zespołem </t>
  </si>
  <si>
    <t>0232.5.FILPL2.D.KIZZ</t>
  </si>
  <si>
    <t>0232.5.FILPL2.D.RPK</t>
  </si>
  <si>
    <t>26-31: PRZEDMIOTY DAJĄCE KWALIFIKACJE NAUCZYCIELSKIE</t>
  </si>
  <si>
    <t>Praktyka zawodowa z języka polskiego jako obcego</t>
  </si>
  <si>
    <t>0232.5.FILPL2.F.PZZJPJO</t>
  </si>
  <si>
    <t>Dydaktyka nauczania języka polskiego jako obcego</t>
  </si>
  <si>
    <t>Obowiązuje od roku akademickiego 2022/23</t>
  </si>
  <si>
    <t>1,2,3</t>
  </si>
  <si>
    <t>1,2, 3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</si>
</sst>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;[Red]\-#,##0\ [$€-1]"/>
  </numFmts>
  <fonts count="25" x14ac:knownFonts="1">
    <font>
      <sz val="11"/>
      <color theme="1"/>
      <name val="Calibri"/>
      <family val="2"/>
      <charset val="238"/>
      <scheme val="minor"/>
    </font>
    <font>
      <sz val="24"/>
      <name val="Calibri"/>
      <family val="2"/>
      <charset val="238"/>
    </font>
    <font>
      <sz val="24"/>
      <color indexed="8"/>
      <name val="Calibri"/>
      <family val="2"/>
      <charset val="238"/>
    </font>
    <font>
      <sz val="24"/>
      <color indexed="10"/>
      <name val="Calibri"/>
      <family val="2"/>
      <charset val="238"/>
    </font>
    <font>
      <sz val="18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8"/>
      <name val="Calibri"/>
      <family val="2"/>
      <charset val="238"/>
    </font>
    <font>
      <i/>
      <sz val="18"/>
      <name val="Calibri"/>
      <family val="2"/>
      <charset val="238"/>
    </font>
    <font>
      <sz val="11"/>
      <name val="Calibri"/>
      <family val="2"/>
      <charset val="238"/>
    </font>
    <font>
      <b/>
      <sz val="18"/>
      <name val="Calibri"/>
      <family val="2"/>
      <charset val="238"/>
    </font>
    <font>
      <b/>
      <sz val="16"/>
      <name val="Calibri"/>
      <family val="2"/>
      <charset val="238"/>
    </font>
    <font>
      <b/>
      <sz val="18"/>
      <name val="Arial"/>
      <family val="2"/>
      <charset val="238"/>
    </font>
    <font>
      <sz val="15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8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sz val="16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b/>
      <sz val="24"/>
      <name val="Times New Roman"/>
      <family val="1"/>
      <charset val="238"/>
    </font>
    <font>
      <b/>
      <sz val="20"/>
      <color rgb="FF000000"/>
      <name val="Times New Roman"/>
      <family val="1"/>
      <charset val="238"/>
    </font>
    <font>
      <sz val="20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2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/>
    <xf numFmtId="0" fontId="5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/>
    <xf numFmtId="0" fontId="6" fillId="5" borderId="2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/>
    </xf>
    <xf numFmtId="0" fontId="6" fillId="6" borderId="2" xfId="0" applyFont="1" applyFill="1" applyBorder="1"/>
    <xf numFmtId="0" fontId="5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/>
    <xf numFmtId="0" fontId="10" fillId="10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left" vertical="center"/>
    </xf>
    <xf numFmtId="0" fontId="6" fillId="10" borderId="2" xfId="0" applyFont="1" applyFill="1" applyBorder="1" applyAlignment="1">
      <alignment horizontal="center" vertical="center"/>
    </xf>
    <xf numFmtId="0" fontId="11" fillId="10" borderId="2" xfId="0" applyFont="1" applyFill="1" applyBorder="1"/>
    <xf numFmtId="0" fontId="6" fillId="10" borderId="2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right"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164" fontId="6" fillId="6" borderId="2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/>
    </xf>
    <xf numFmtId="164" fontId="6" fillId="7" borderId="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vertical="center" wrapText="1"/>
    </xf>
    <xf numFmtId="0" fontId="12" fillId="11" borderId="2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 wrapText="1"/>
    </xf>
    <xf numFmtId="0" fontId="23" fillId="11" borderId="0" xfId="0" applyFont="1" applyFill="1" applyAlignment="1">
      <alignment vertical="center"/>
    </xf>
    <xf numFmtId="0" fontId="0" fillId="11" borderId="0" xfId="0" applyFill="1"/>
    <xf numFmtId="0" fontId="9" fillId="10" borderId="2" xfId="0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/>
    </xf>
    <xf numFmtId="0" fontId="9" fillId="8" borderId="2" xfId="0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left" vertical="center"/>
    </xf>
    <xf numFmtId="0" fontId="5" fillId="8" borderId="6" xfId="0" applyFont="1" applyFill="1" applyBorder="1" applyAlignment="1">
      <alignment horizontal="left" vertical="center"/>
    </xf>
    <xf numFmtId="0" fontId="4" fillId="8" borderId="7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left" vertical="center"/>
    </xf>
    <xf numFmtId="0" fontId="9" fillId="10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2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82"/>
  <sheetViews>
    <sheetView tabSelected="1" topLeftCell="A51" zoomScale="60" zoomScaleNormal="60" workbookViewId="0">
      <selection activeCell="Q56" sqref="Q56"/>
    </sheetView>
  </sheetViews>
  <sheetFormatPr defaultRowHeight="14.4" x14ac:dyDescent="0.3"/>
  <cols>
    <col min="1" max="1" width="8.109375" customWidth="1"/>
    <col min="2" max="2" width="68.88671875" style="15" customWidth="1"/>
    <col min="3" max="3" width="36.88671875" customWidth="1"/>
    <col min="4" max="4" width="7" customWidth="1"/>
    <col min="5" max="5" width="8.33203125" customWidth="1"/>
    <col min="6" max="6" width="7" customWidth="1"/>
  </cols>
  <sheetData>
    <row r="1" spans="1:25" ht="31.2" x14ac:dyDescent="0.6">
      <c r="A1" s="94" t="s">
        <v>62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31.2" x14ac:dyDescent="0.6">
      <c r="A2" s="1"/>
      <c r="B2" s="62" t="s">
        <v>63</v>
      </c>
      <c r="C2" s="2"/>
      <c r="D2" s="2"/>
      <c r="E2" s="2"/>
      <c r="F2" s="2"/>
      <c r="G2" s="96" t="s">
        <v>140</v>
      </c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2"/>
      <c r="V2" s="2"/>
      <c r="W2" s="2"/>
      <c r="X2" s="2"/>
      <c r="Y2" s="2"/>
    </row>
    <row r="3" spans="1:25" ht="31.2" x14ac:dyDescent="0.6">
      <c r="A3" s="1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3"/>
      <c r="W3" s="99"/>
      <c r="X3" s="99"/>
      <c r="Y3" s="99"/>
    </row>
    <row r="4" spans="1:25" ht="23.4" x14ac:dyDescent="0.45">
      <c r="A4" s="4"/>
      <c r="B4" s="105" t="s">
        <v>0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</row>
    <row r="5" spans="1:25" ht="23.4" x14ac:dyDescent="0.3">
      <c r="A5" s="106"/>
      <c r="B5" s="107"/>
      <c r="C5" s="107"/>
      <c r="D5" s="107"/>
      <c r="E5" s="107"/>
      <c r="F5" s="108"/>
      <c r="G5" s="109" t="s">
        <v>1</v>
      </c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1"/>
    </row>
    <row r="6" spans="1:25" ht="23.4" x14ac:dyDescent="0.3">
      <c r="A6" s="87" t="s">
        <v>2</v>
      </c>
      <c r="B6" s="89" t="s">
        <v>3</v>
      </c>
      <c r="C6" s="78" t="s">
        <v>4</v>
      </c>
      <c r="D6" s="91" t="s">
        <v>5</v>
      </c>
      <c r="E6" s="91"/>
      <c r="F6" s="91"/>
      <c r="G6" s="89" t="s">
        <v>6</v>
      </c>
      <c r="H6" s="89"/>
      <c r="I6" s="89"/>
      <c r="J6" s="89"/>
      <c r="K6" s="89"/>
      <c r="L6" s="89"/>
      <c r="M6" s="89"/>
      <c r="N6" s="89"/>
      <c r="O6" s="89" t="s">
        <v>7</v>
      </c>
      <c r="P6" s="89"/>
      <c r="Q6" s="89"/>
      <c r="R6" s="89"/>
      <c r="S6" s="89"/>
      <c r="T6" s="89"/>
      <c r="U6" s="89"/>
      <c r="V6" s="89"/>
      <c r="W6" s="78" t="s">
        <v>8</v>
      </c>
      <c r="X6" s="78" t="s">
        <v>9</v>
      </c>
      <c r="Y6" s="78" t="s">
        <v>10</v>
      </c>
    </row>
    <row r="7" spans="1:25" ht="23.4" x14ac:dyDescent="0.3">
      <c r="A7" s="87"/>
      <c r="B7" s="89"/>
      <c r="C7" s="79"/>
      <c r="D7" s="91"/>
      <c r="E7" s="91"/>
      <c r="F7" s="91"/>
      <c r="G7" s="103" t="s">
        <v>60</v>
      </c>
      <c r="H7" s="101"/>
      <c r="I7" s="101"/>
      <c r="J7" s="102"/>
      <c r="K7" s="100" t="s">
        <v>11</v>
      </c>
      <c r="L7" s="101"/>
      <c r="M7" s="101"/>
      <c r="N7" s="102"/>
      <c r="O7" s="100" t="s">
        <v>12</v>
      </c>
      <c r="P7" s="101"/>
      <c r="Q7" s="101"/>
      <c r="R7" s="102"/>
      <c r="S7" s="100" t="s">
        <v>13</v>
      </c>
      <c r="T7" s="101"/>
      <c r="U7" s="101"/>
      <c r="V7" s="102"/>
      <c r="W7" s="79"/>
      <c r="X7" s="79"/>
      <c r="Y7" s="79"/>
    </row>
    <row r="8" spans="1:25" ht="24" thickBot="1" x14ac:dyDescent="0.35">
      <c r="A8" s="88"/>
      <c r="B8" s="90"/>
      <c r="C8" s="80"/>
      <c r="D8" s="24" t="s">
        <v>14</v>
      </c>
      <c r="E8" s="24" t="s">
        <v>15</v>
      </c>
      <c r="F8" s="24" t="s">
        <v>16</v>
      </c>
      <c r="G8" s="26" t="s">
        <v>17</v>
      </c>
      <c r="H8" s="26" t="s">
        <v>18</v>
      </c>
      <c r="I8" s="26" t="s">
        <v>19</v>
      </c>
      <c r="J8" s="26" t="s">
        <v>20</v>
      </c>
      <c r="K8" s="30" t="s">
        <v>17</v>
      </c>
      <c r="L8" s="30" t="s">
        <v>18</v>
      </c>
      <c r="M8" s="30" t="s">
        <v>19</v>
      </c>
      <c r="N8" s="30" t="s">
        <v>20</v>
      </c>
      <c r="O8" s="35" t="s">
        <v>17</v>
      </c>
      <c r="P8" s="35" t="s">
        <v>18</v>
      </c>
      <c r="Q8" s="35" t="s">
        <v>19</v>
      </c>
      <c r="R8" s="35" t="s">
        <v>20</v>
      </c>
      <c r="S8" s="40" t="s">
        <v>17</v>
      </c>
      <c r="T8" s="40" t="s">
        <v>18</v>
      </c>
      <c r="U8" s="40" t="s">
        <v>19</v>
      </c>
      <c r="V8" s="40" t="s">
        <v>20</v>
      </c>
      <c r="W8" s="80"/>
      <c r="X8" s="80"/>
      <c r="Y8" s="80"/>
    </row>
    <row r="9" spans="1:25" ht="23.4" x14ac:dyDescent="0.3">
      <c r="A9" s="85" t="s">
        <v>21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</row>
    <row r="10" spans="1:25" ht="23.4" x14ac:dyDescent="0.3">
      <c r="A10" s="21">
        <v>1</v>
      </c>
      <c r="B10" s="22" t="s">
        <v>22</v>
      </c>
      <c r="C10" s="25" t="s">
        <v>66</v>
      </c>
      <c r="D10" s="20">
        <v>3</v>
      </c>
      <c r="E10" s="20">
        <v>2.2999999999999998</v>
      </c>
      <c r="F10" s="20"/>
      <c r="G10" s="27"/>
      <c r="H10" s="27"/>
      <c r="I10" s="27"/>
      <c r="J10" s="27"/>
      <c r="K10" s="31"/>
      <c r="L10" s="31">
        <v>30</v>
      </c>
      <c r="M10" s="31"/>
      <c r="N10" s="31">
        <v>1</v>
      </c>
      <c r="O10" s="36"/>
      <c r="P10" s="36">
        <v>30</v>
      </c>
      <c r="Q10" s="36"/>
      <c r="R10" s="36">
        <v>2</v>
      </c>
      <c r="S10" s="41"/>
      <c r="T10" s="41"/>
      <c r="U10" s="41"/>
      <c r="V10" s="41"/>
      <c r="W10" s="20">
        <v>60</v>
      </c>
      <c r="X10" s="20">
        <v>75</v>
      </c>
      <c r="Y10" s="20">
        <v>3</v>
      </c>
    </row>
    <row r="11" spans="1:25" ht="66.75" customHeight="1" x14ac:dyDescent="0.3">
      <c r="A11" s="21">
        <v>2</v>
      </c>
      <c r="B11" s="22" t="s">
        <v>106</v>
      </c>
      <c r="C11" s="25" t="s">
        <v>67</v>
      </c>
      <c r="D11" s="20"/>
      <c r="E11" s="20">
        <v>3</v>
      </c>
      <c r="F11" s="20"/>
      <c r="G11" s="27"/>
      <c r="H11" s="27"/>
      <c r="I11" s="27"/>
      <c r="J11" s="27"/>
      <c r="K11" s="31"/>
      <c r="L11" s="31"/>
      <c r="M11" s="31"/>
      <c r="N11" s="31"/>
      <c r="O11" s="36"/>
      <c r="P11" s="36">
        <v>15</v>
      </c>
      <c r="Q11" s="66" t="s">
        <v>101</v>
      </c>
      <c r="R11" s="36">
        <v>2</v>
      </c>
      <c r="S11" s="41"/>
      <c r="T11" s="41"/>
      <c r="U11" s="41"/>
      <c r="V11" s="41"/>
      <c r="W11" s="20">
        <v>30</v>
      </c>
      <c r="X11" s="20">
        <v>50</v>
      </c>
      <c r="Y11" s="20">
        <v>2</v>
      </c>
    </row>
    <row r="12" spans="1:25" ht="84.6" customHeight="1" x14ac:dyDescent="0.3">
      <c r="A12" s="21">
        <v>3</v>
      </c>
      <c r="B12" s="22" t="s">
        <v>107</v>
      </c>
      <c r="C12" s="25" t="s">
        <v>68</v>
      </c>
      <c r="D12" s="20"/>
      <c r="E12" s="20">
        <v>1</v>
      </c>
      <c r="F12" s="20"/>
      <c r="G12" s="27"/>
      <c r="H12" s="27">
        <v>30</v>
      </c>
      <c r="I12" s="27"/>
      <c r="J12" s="27">
        <v>3</v>
      </c>
      <c r="K12" s="31"/>
      <c r="L12" s="31"/>
      <c r="M12" s="31"/>
      <c r="N12" s="31"/>
      <c r="O12" s="36"/>
      <c r="P12" s="36"/>
      <c r="Q12" s="36"/>
      <c r="R12" s="36"/>
      <c r="S12" s="41"/>
      <c r="T12" s="41"/>
      <c r="U12" s="41"/>
      <c r="V12" s="41"/>
      <c r="W12" s="20">
        <v>30</v>
      </c>
      <c r="X12" s="20">
        <v>75</v>
      </c>
      <c r="Y12" s="20">
        <v>3</v>
      </c>
    </row>
    <row r="13" spans="1:25" ht="23.4" x14ac:dyDescent="0.3">
      <c r="A13" s="77" t="s">
        <v>23</v>
      </c>
      <c r="B13" s="77"/>
      <c r="C13" s="55"/>
      <c r="D13" s="55"/>
      <c r="E13" s="55"/>
      <c r="F13" s="55"/>
      <c r="G13" s="55">
        <f t="shared" ref="G13:W13" si="0">SUM(G10:G12)</f>
        <v>0</v>
      </c>
      <c r="H13" s="55">
        <f t="shared" si="0"/>
        <v>30</v>
      </c>
      <c r="I13" s="55">
        <f t="shared" si="0"/>
        <v>0</v>
      </c>
      <c r="J13" s="55">
        <f t="shared" si="0"/>
        <v>3</v>
      </c>
      <c r="K13" s="55">
        <f t="shared" si="0"/>
        <v>0</v>
      </c>
      <c r="L13" s="55">
        <f t="shared" si="0"/>
        <v>30</v>
      </c>
      <c r="M13" s="55">
        <f t="shared" si="0"/>
        <v>0</v>
      </c>
      <c r="N13" s="55">
        <f t="shared" si="0"/>
        <v>1</v>
      </c>
      <c r="O13" s="55">
        <f t="shared" si="0"/>
        <v>0</v>
      </c>
      <c r="P13" s="55">
        <f t="shared" si="0"/>
        <v>45</v>
      </c>
      <c r="Q13" s="55">
        <f t="shared" si="0"/>
        <v>0</v>
      </c>
      <c r="R13" s="55">
        <f t="shared" si="0"/>
        <v>4</v>
      </c>
      <c r="S13" s="55">
        <f t="shared" si="0"/>
        <v>0</v>
      </c>
      <c r="T13" s="55">
        <f t="shared" si="0"/>
        <v>0</v>
      </c>
      <c r="U13" s="55">
        <f t="shared" si="0"/>
        <v>0</v>
      </c>
      <c r="V13" s="55">
        <f t="shared" si="0"/>
        <v>0</v>
      </c>
      <c r="W13" s="55">
        <f t="shared" si="0"/>
        <v>120</v>
      </c>
      <c r="X13" s="55">
        <f>SUM(X10:X12)</f>
        <v>200</v>
      </c>
      <c r="Y13" s="55">
        <f>SUM(Y10:Y12)</f>
        <v>8</v>
      </c>
    </row>
    <row r="14" spans="1:25" ht="23.4" x14ac:dyDescent="0.3">
      <c r="A14" s="83" t="s">
        <v>65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</row>
    <row r="15" spans="1:25" ht="24.75" customHeight="1" x14ac:dyDescent="0.3">
      <c r="A15" s="8">
        <v>4</v>
      </c>
      <c r="B15" s="6" t="s">
        <v>24</v>
      </c>
      <c r="C15" s="16" t="s">
        <v>69</v>
      </c>
      <c r="D15" s="8">
        <v>4</v>
      </c>
      <c r="E15" s="8">
        <v>3.4</v>
      </c>
      <c r="F15" s="8"/>
      <c r="G15" s="27"/>
      <c r="H15" s="27"/>
      <c r="I15" s="27"/>
      <c r="J15" s="27"/>
      <c r="K15" s="31"/>
      <c r="L15" s="31"/>
      <c r="M15" s="31"/>
      <c r="N15" s="31"/>
      <c r="O15" s="36">
        <v>15</v>
      </c>
      <c r="P15" s="36">
        <v>30</v>
      </c>
      <c r="Q15" s="36"/>
      <c r="R15" s="36">
        <v>3</v>
      </c>
      <c r="S15" s="41">
        <v>15</v>
      </c>
      <c r="T15" s="41">
        <v>30</v>
      </c>
      <c r="U15" s="41"/>
      <c r="V15" s="41">
        <v>4</v>
      </c>
      <c r="W15" s="8">
        <f t="shared" ref="W15:W31" si="1">G15+H15+I15+K15+L15+M15+O15+P15+Q15+S15+T15+U15</f>
        <v>90</v>
      </c>
      <c r="X15" s="8">
        <v>175</v>
      </c>
      <c r="Y15" s="8">
        <v>7</v>
      </c>
    </row>
    <row r="16" spans="1:25" ht="24.75" customHeight="1" x14ac:dyDescent="0.3">
      <c r="A16" s="8">
        <v>5</v>
      </c>
      <c r="B16" s="6" t="s">
        <v>51</v>
      </c>
      <c r="C16" s="16" t="s">
        <v>70</v>
      </c>
      <c r="D16" s="8"/>
      <c r="E16" s="8">
        <v>2</v>
      </c>
      <c r="F16" s="8"/>
      <c r="G16" s="27"/>
      <c r="H16" s="27"/>
      <c r="I16" s="27"/>
      <c r="J16" s="27"/>
      <c r="K16" s="31">
        <v>15</v>
      </c>
      <c r="L16" s="31">
        <v>30</v>
      </c>
      <c r="M16" s="31"/>
      <c r="N16" s="31">
        <v>3</v>
      </c>
      <c r="O16" s="36"/>
      <c r="P16" s="36"/>
      <c r="Q16" s="36"/>
      <c r="R16" s="36"/>
      <c r="S16" s="41"/>
      <c r="T16" s="41"/>
      <c r="U16" s="41"/>
      <c r="V16" s="41"/>
      <c r="W16" s="8">
        <v>45</v>
      </c>
      <c r="X16" s="8">
        <v>75</v>
      </c>
      <c r="Y16" s="8">
        <v>3</v>
      </c>
    </row>
    <row r="17" spans="1:25" ht="29.25" customHeight="1" x14ac:dyDescent="0.3">
      <c r="A17" s="5">
        <v>6</v>
      </c>
      <c r="B17" s="6" t="s">
        <v>25</v>
      </c>
      <c r="C17" s="16" t="s">
        <v>71</v>
      </c>
      <c r="D17" s="8"/>
      <c r="E17" s="8">
        <v>2.2999999999999998</v>
      </c>
      <c r="F17" s="8">
        <v>2.2999999999999998</v>
      </c>
      <c r="G17" s="27"/>
      <c r="H17" s="27"/>
      <c r="I17" s="27"/>
      <c r="J17" s="27"/>
      <c r="K17" s="31">
        <v>15</v>
      </c>
      <c r="L17" s="31">
        <v>30</v>
      </c>
      <c r="M17" s="31"/>
      <c r="N17" s="31">
        <v>3</v>
      </c>
      <c r="O17" s="36">
        <v>15</v>
      </c>
      <c r="P17" s="36">
        <v>30</v>
      </c>
      <c r="Q17" s="36"/>
      <c r="R17" s="36">
        <v>3</v>
      </c>
      <c r="S17" s="41"/>
      <c r="T17" s="41"/>
      <c r="U17" s="41"/>
      <c r="V17" s="41"/>
      <c r="W17" s="8">
        <f t="shared" si="1"/>
        <v>90</v>
      </c>
      <c r="X17" s="8">
        <v>150</v>
      </c>
      <c r="Y17" s="8">
        <v>6</v>
      </c>
    </row>
    <row r="18" spans="1:25" ht="29.25" customHeight="1" x14ac:dyDescent="0.3">
      <c r="A18" s="5">
        <v>7</v>
      </c>
      <c r="B18" s="6" t="s">
        <v>26</v>
      </c>
      <c r="C18" s="16" t="s">
        <v>72</v>
      </c>
      <c r="D18" s="8"/>
      <c r="E18" s="8">
        <v>1.2</v>
      </c>
      <c r="F18" s="8"/>
      <c r="G18" s="27"/>
      <c r="H18" s="27">
        <v>30</v>
      </c>
      <c r="I18" s="27"/>
      <c r="J18" s="27">
        <v>2</v>
      </c>
      <c r="K18" s="31"/>
      <c r="L18" s="31">
        <v>30</v>
      </c>
      <c r="M18" s="31"/>
      <c r="N18" s="31">
        <v>2</v>
      </c>
      <c r="O18" s="36"/>
      <c r="P18" s="36"/>
      <c r="Q18" s="36"/>
      <c r="R18" s="36"/>
      <c r="S18" s="41"/>
      <c r="T18" s="41"/>
      <c r="U18" s="41"/>
      <c r="V18" s="41"/>
      <c r="W18" s="8">
        <f t="shared" si="1"/>
        <v>60</v>
      </c>
      <c r="X18" s="8">
        <v>100</v>
      </c>
      <c r="Y18" s="8">
        <v>4</v>
      </c>
    </row>
    <row r="19" spans="1:25" ht="29.25" customHeight="1" x14ac:dyDescent="0.3">
      <c r="A19" s="5">
        <v>8</v>
      </c>
      <c r="B19" s="6" t="s">
        <v>46</v>
      </c>
      <c r="C19" s="16" t="s">
        <v>73</v>
      </c>
      <c r="D19" s="8"/>
      <c r="E19" s="8">
        <v>4</v>
      </c>
      <c r="F19" s="8">
        <v>4</v>
      </c>
      <c r="G19" s="27"/>
      <c r="H19" s="27"/>
      <c r="I19" s="27"/>
      <c r="J19" s="27"/>
      <c r="K19" s="31"/>
      <c r="L19" s="31"/>
      <c r="M19" s="31"/>
      <c r="N19" s="31"/>
      <c r="O19" s="36"/>
      <c r="P19" s="36"/>
      <c r="Q19" s="36"/>
      <c r="R19" s="36"/>
      <c r="S19" s="41">
        <v>15</v>
      </c>
      <c r="T19" s="41">
        <v>15</v>
      </c>
      <c r="U19" s="68" t="s">
        <v>101</v>
      </c>
      <c r="V19" s="41">
        <v>3</v>
      </c>
      <c r="W19" s="8">
        <v>45</v>
      </c>
      <c r="X19" s="8">
        <v>75</v>
      </c>
      <c r="Y19" s="8">
        <v>3</v>
      </c>
    </row>
    <row r="20" spans="1:25" ht="22.5" customHeight="1" x14ac:dyDescent="0.3">
      <c r="A20" s="5">
        <v>9</v>
      </c>
      <c r="B20" s="6" t="s">
        <v>27</v>
      </c>
      <c r="C20" s="16" t="s">
        <v>88</v>
      </c>
      <c r="D20" s="8"/>
      <c r="E20" s="8">
        <v>1</v>
      </c>
      <c r="F20" s="8"/>
      <c r="G20" s="27"/>
      <c r="H20" s="27">
        <v>30</v>
      </c>
      <c r="I20" s="27"/>
      <c r="J20" s="27">
        <v>2</v>
      </c>
      <c r="K20" s="31"/>
      <c r="L20" s="31"/>
      <c r="M20" s="31"/>
      <c r="N20" s="31"/>
      <c r="O20" s="36"/>
      <c r="P20" s="36"/>
      <c r="Q20" s="36"/>
      <c r="R20" s="36"/>
      <c r="S20" s="41"/>
      <c r="T20" s="41"/>
      <c r="U20" s="41"/>
      <c r="V20" s="41"/>
      <c r="W20" s="8">
        <f t="shared" si="1"/>
        <v>30</v>
      </c>
      <c r="X20" s="8">
        <v>50</v>
      </c>
      <c r="Y20" s="8">
        <v>2</v>
      </c>
    </row>
    <row r="21" spans="1:25" ht="26.25" customHeight="1" x14ac:dyDescent="0.3">
      <c r="A21" s="5">
        <v>10</v>
      </c>
      <c r="B21" s="6" t="s">
        <v>28</v>
      </c>
      <c r="C21" s="16" t="s">
        <v>74</v>
      </c>
      <c r="D21" s="8"/>
      <c r="E21" s="8">
        <v>2</v>
      </c>
      <c r="F21" s="8"/>
      <c r="G21" s="27"/>
      <c r="H21" s="27"/>
      <c r="I21" s="27"/>
      <c r="J21" s="27"/>
      <c r="K21" s="31"/>
      <c r="L21" s="31">
        <v>30</v>
      </c>
      <c r="M21" s="31"/>
      <c r="N21" s="31">
        <v>2</v>
      </c>
      <c r="O21" s="36"/>
      <c r="P21" s="36"/>
      <c r="Q21" s="36"/>
      <c r="R21" s="36"/>
      <c r="S21" s="41"/>
      <c r="T21" s="41"/>
      <c r="U21" s="41"/>
      <c r="V21" s="41"/>
      <c r="W21" s="8">
        <f t="shared" si="1"/>
        <v>30</v>
      </c>
      <c r="X21" s="8">
        <v>50</v>
      </c>
      <c r="Y21" s="8">
        <v>2</v>
      </c>
    </row>
    <row r="22" spans="1:25" ht="24" customHeight="1" x14ac:dyDescent="0.3">
      <c r="A22" s="5">
        <v>11</v>
      </c>
      <c r="B22" s="6" t="s">
        <v>64</v>
      </c>
      <c r="C22" s="16" t="s">
        <v>75</v>
      </c>
      <c r="D22" s="8"/>
      <c r="E22" s="8">
        <v>1</v>
      </c>
      <c r="F22" s="8"/>
      <c r="G22" s="27"/>
      <c r="H22" s="27">
        <v>15</v>
      </c>
      <c r="I22" s="27"/>
      <c r="J22" s="27">
        <v>1</v>
      </c>
      <c r="K22" s="31"/>
      <c r="L22" s="31"/>
      <c r="M22" s="31"/>
      <c r="N22" s="31"/>
      <c r="O22" s="36"/>
      <c r="P22" s="36"/>
      <c r="Q22" s="36"/>
      <c r="R22" s="36"/>
      <c r="S22" s="41"/>
      <c r="T22" s="41"/>
      <c r="U22" s="41"/>
      <c r="V22" s="41"/>
      <c r="W22" s="8">
        <v>15</v>
      </c>
      <c r="X22" s="8">
        <v>25</v>
      </c>
      <c r="Y22" s="8">
        <v>1</v>
      </c>
    </row>
    <row r="23" spans="1:25" ht="23.25" customHeight="1" x14ac:dyDescent="0.3">
      <c r="A23" s="5">
        <v>12</v>
      </c>
      <c r="B23" s="6" t="s">
        <v>112</v>
      </c>
      <c r="C23" s="16" t="s">
        <v>76</v>
      </c>
      <c r="D23" s="8"/>
      <c r="E23" s="8">
        <v>1</v>
      </c>
      <c r="F23" s="8"/>
      <c r="G23" s="27"/>
      <c r="H23" s="27">
        <v>15</v>
      </c>
      <c r="I23" s="27"/>
      <c r="J23" s="27">
        <v>1</v>
      </c>
      <c r="K23" s="31"/>
      <c r="L23" s="31"/>
      <c r="M23" s="31"/>
      <c r="N23" s="31"/>
      <c r="O23" s="36"/>
      <c r="P23" s="36"/>
      <c r="Q23" s="36"/>
      <c r="R23" s="36"/>
      <c r="S23" s="41"/>
      <c r="T23" s="41"/>
      <c r="U23" s="41"/>
      <c r="V23" s="41"/>
      <c r="W23" s="8">
        <f t="shared" si="1"/>
        <v>15</v>
      </c>
      <c r="X23" s="8">
        <v>25</v>
      </c>
      <c r="Y23" s="8">
        <v>1</v>
      </c>
    </row>
    <row r="24" spans="1:25" ht="23.25" customHeight="1" x14ac:dyDescent="0.3">
      <c r="A24" s="5">
        <v>13</v>
      </c>
      <c r="B24" s="6" t="s">
        <v>30</v>
      </c>
      <c r="C24" s="16" t="s">
        <v>77</v>
      </c>
      <c r="D24" s="8"/>
      <c r="E24" s="8">
        <v>1</v>
      </c>
      <c r="F24" s="8"/>
      <c r="G24" s="27">
        <v>15</v>
      </c>
      <c r="H24" s="27">
        <v>30</v>
      </c>
      <c r="I24" s="27"/>
      <c r="J24" s="27">
        <v>3</v>
      </c>
      <c r="K24" s="31"/>
      <c r="L24" s="31"/>
      <c r="M24" s="31"/>
      <c r="N24" s="31"/>
      <c r="O24" s="36"/>
      <c r="P24" s="36"/>
      <c r="Q24" s="36"/>
      <c r="R24" s="36"/>
      <c r="S24" s="41"/>
      <c r="T24" s="41"/>
      <c r="U24" s="41"/>
      <c r="V24" s="41"/>
      <c r="W24" s="8">
        <f t="shared" si="1"/>
        <v>45</v>
      </c>
      <c r="X24" s="8">
        <v>75</v>
      </c>
      <c r="Y24" s="8">
        <v>3</v>
      </c>
    </row>
    <row r="25" spans="1:25" ht="23.25" customHeight="1" x14ac:dyDescent="0.3">
      <c r="A25" s="5">
        <v>14</v>
      </c>
      <c r="B25" s="6" t="s">
        <v>53</v>
      </c>
      <c r="C25" s="16" t="s">
        <v>78</v>
      </c>
      <c r="D25" s="8">
        <v>1</v>
      </c>
      <c r="E25" s="8">
        <v>1</v>
      </c>
      <c r="F25" s="8"/>
      <c r="G25" s="27">
        <v>15</v>
      </c>
      <c r="H25" s="27">
        <v>30</v>
      </c>
      <c r="I25" s="27"/>
      <c r="J25" s="27">
        <v>4</v>
      </c>
      <c r="K25" s="31"/>
      <c r="L25" s="31"/>
      <c r="M25" s="31"/>
      <c r="N25" s="31"/>
      <c r="O25" s="36"/>
      <c r="P25" s="36"/>
      <c r="Q25" s="36"/>
      <c r="R25" s="36"/>
      <c r="S25" s="41"/>
      <c r="T25" s="41"/>
      <c r="U25" s="41"/>
      <c r="V25" s="41"/>
      <c r="W25" s="8">
        <f>G25+H25+I25+K25+L25+M25+O25+P25+Q25+S25+T25+U25</f>
        <v>45</v>
      </c>
      <c r="X25" s="8">
        <v>100</v>
      </c>
      <c r="Y25" s="8">
        <v>4</v>
      </c>
    </row>
    <row r="26" spans="1:25" ht="23.25" customHeight="1" x14ac:dyDescent="0.3">
      <c r="A26" s="5">
        <v>15</v>
      </c>
      <c r="B26" s="6" t="s">
        <v>54</v>
      </c>
      <c r="C26" s="16" t="s">
        <v>79</v>
      </c>
      <c r="D26" s="8"/>
      <c r="E26" s="8">
        <v>4</v>
      </c>
      <c r="F26" s="8"/>
      <c r="G26" s="27"/>
      <c r="H26" s="27"/>
      <c r="I26" s="27"/>
      <c r="J26" s="27"/>
      <c r="K26" s="31"/>
      <c r="L26" s="31"/>
      <c r="M26" s="63"/>
      <c r="N26" s="63"/>
      <c r="O26" s="64"/>
      <c r="P26" s="64"/>
      <c r="Q26" s="64"/>
      <c r="R26" s="64"/>
      <c r="S26" s="65"/>
      <c r="T26" s="41">
        <v>30</v>
      </c>
      <c r="U26" s="41"/>
      <c r="V26" s="41">
        <v>2</v>
      </c>
      <c r="W26" s="8">
        <v>30</v>
      </c>
      <c r="X26" s="8">
        <v>50</v>
      </c>
      <c r="Y26" s="8">
        <v>2</v>
      </c>
    </row>
    <row r="27" spans="1:25" ht="26.25" customHeight="1" x14ac:dyDescent="0.3">
      <c r="A27" s="5">
        <v>16</v>
      </c>
      <c r="B27" s="6" t="s">
        <v>31</v>
      </c>
      <c r="C27" s="16" t="s">
        <v>80</v>
      </c>
      <c r="D27" s="8"/>
      <c r="E27" s="8">
        <v>2</v>
      </c>
      <c r="F27" s="8"/>
      <c r="G27" s="27"/>
      <c r="H27" s="27"/>
      <c r="I27" s="27"/>
      <c r="J27" s="27"/>
      <c r="K27" s="31"/>
      <c r="L27" s="31">
        <v>30</v>
      </c>
      <c r="M27" s="31"/>
      <c r="N27" s="31">
        <v>2</v>
      </c>
      <c r="O27" s="36"/>
      <c r="P27" s="36"/>
      <c r="Q27" s="36"/>
      <c r="R27" s="36"/>
      <c r="S27" s="41"/>
      <c r="T27" s="41"/>
      <c r="U27" s="41"/>
      <c r="V27" s="41"/>
      <c r="W27" s="8">
        <f t="shared" si="1"/>
        <v>30</v>
      </c>
      <c r="X27" s="8">
        <v>50</v>
      </c>
      <c r="Y27" s="8">
        <v>2</v>
      </c>
    </row>
    <row r="28" spans="1:25" ht="21" customHeight="1" x14ac:dyDescent="0.3">
      <c r="A28" s="5">
        <v>17</v>
      </c>
      <c r="B28" s="6" t="s">
        <v>32</v>
      </c>
      <c r="C28" s="16" t="s">
        <v>81</v>
      </c>
      <c r="D28" s="8"/>
      <c r="E28" s="8">
        <v>1</v>
      </c>
      <c r="F28" s="8"/>
      <c r="G28" s="27"/>
      <c r="H28" s="27">
        <v>30</v>
      </c>
      <c r="I28" s="27"/>
      <c r="J28" s="27">
        <v>2</v>
      </c>
      <c r="K28" s="31"/>
      <c r="L28" s="31"/>
      <c r="M28" s="31"/>
      <c r="N28" s="31"/>
      <c r="O28" s="36"/>
      <c r="P28" s="36"/>
      <c r="Q28" s="36"/>
      <c r="R28" s="36"/>
      <c r="S28" s="41"/>
      <c r="T28" s="41"/>
      <c r="U28" s="41"/>
      <c r="V28" s="41"/>
      <c r="W28" s="8">
        <f t="shared" si="1"/>
        <v>30</v>
      </c>
      <c r="X28" s="8">
        <v>50</v>
      </c>
      <c r="Y28" s="8">
        <v>2</v>
      </c>
    </row>
    <row r="29" spans="1:25" ht="24" customHeight="1" x14ac:dyDescent="0.3">
      <c r="A29" s="5">
        <v>18</v>
      </c>
      <c r="B29" s="6" t="s">
        <v>33</v>
      </c>
      <c r="C29" s="16" t="s">
        <v>82</v>
      </c>
      <c r="D29" s="8"/>
      <c r="E29" s="8">
        <v>2</v>
      </c>
      <c r="F29" s="8"/>
      <c r="G29" s="27"/>
      <c r="H29" s="27"/>
      <c r="I29" s="27"/>
      <c r="J29" s="27"/>
      <c r="K29" s="31"/>
      <c r="L29" s="31">
        <v>30</v>
      </c>
      <c r="M29" s="31"/>
      <c r="N29" s="31">
        <v>2</v>
      </c>
      <c r="O29" s="36"/>
      <c r="P29" s="36"/>
      <c r="Q29" s="36"/>
      <c r="R29" s="36"/>
      <c r="S29" s="41"/>
      <c r="T29" s="41"/>
      <c r="U29" s="41"/>
      <c r="V29" s="41"/>
      <c r="W29" s="8">
        <f t="shared" si="1"/>
        <v>30</v>
      </c>
      <c r="X29" s="8">
        <v>50</v>
      </c>
      <c r="Y29" s="8">
        <v>2</v>
      </c>
    </row>
    <row r="30" spans="1:25" ht="29.25" customHeight="1" x14ac:dyDescent="0.3">
      <c r="A30" s="5">
        <v>19</v>
      </c>
      <c r="B30" s="9" t="s">
        <v>34</v>
      </c>
      <c r="C30" s="16" t="s">
        <v>83</v>
      </c>
      <c r="D30" s="8"/>
      <c r="E30" s="8">
        <v>4</v>
      </c>
      <c r="F30" s="8"/>
      <c r="G30" s="28"/>
      <c r="H30" s="27"/>
      <c r="I30" s="27"/>
      <c r="J30" s="27"/>
      <c r="K30" s="31"/>
      <c r="L30" s="32"/>
      <c r="M30" s="32"/>
      <c r="N30" s="32"/>
      <c r="O30" s="37"/>
      <c r="P30" s="37"/>
      <c r="Q30" s="37"/>
      <c r="R30" s="37"/>
      <c r="S30" s="42"/>
      <c r="T30" s="41">
        <v>30</v>
      </c>
      <c r="U30" s="41"/>
      <c r="V30" s="41">
        <v>2</v>
      </c>
      <c r="W30" s="8">
        <f t="shared" si="1"/>
        <v>30</v>
      </c>
      <c r="X30" s="8">
        <v>50</v>
      </c>
      <c r="Y30" s="8">
        <v>2</v>
      </c>
    </row>
    <row r="31" spans="1:25" ht="22.5" customHeight="1" x14ac:dyDescent="0.3">
      <c r="A31" s="5">
        <v>20</v>
      </c>
      <c r="B31" s="6" t="s">
        <v>35</v>
      </c>
      <c r="C31" s="16" t="s">
        <v>84</v>
      </c>
      <c r="D31" s="8"/>
      <c r="E31" s="8">
        <v>3</v>
      </c>
      <c r="F31" s="8"/>
      <c r="G31" s="27"/>
      <c r="H31" s="27"/>
      <c r="I31" s="27"/>
      <c r="J31" s="27"/>
      <c r="K31" s="31"/>
      <c r="L31" s="31"/>
      <c r="M31" s="31"/>
      <c r="N31" s="31"/>
      <c r="O31" s="36"/>
      <c r="P31" s="36">
        <v>30</v>
      </c>
      <c r="Q31" s="36"/>
      <c r="R31" s="36">
        <v>2</v>
      </c>
      <c r="S31" s="41"/>
      <c r="T31" s="41"/>
      <c r="U31" s="41"/>
      <c r="V31" s="41"/>
      <c r="W31" s="8">
        <f t="shared" si="1"/>
        <v>30</v>
      </c>
      <c r="X31" s="8">
        <v>50</v>
      </c>
      <c r="Y31" s="8">
        <v>2</v>
      </c>
    </row>
    <row r="32" spans="1:25" ht="22.5" customHeight="1" x14ac:dyDescent="0.3">
      <c r="A32" s="5">
        <v>21</v>
      </c>
      <c r="B32" s="6" t="s">
        <v>29</v>
      </c>
      <c r="C32" s="16" t="s">
        <v>95</v>
      </c>
      <c r="D32" s="8"/>
      <c r="E32" s="8">
        <v>3.4</v>
      </c>
      <c r="F32" s="8"/>
      <c r="G32" s="27"/>
      <c r="H32" s="27"/>
      <c r="I32" s="27"/>
      <c r="J32" s="27"/>
      <c r="K32" s="31"/>
      <c r="L32" s="31"/>
      <c r="M32" s="31"/>
      <c r="N32" s="31"/>
      <c r="O32" s="36"/>
      <c r="P32" s="36">
        <v>30</v>
      </c>
      <c r="Q32" s="36"/>
      <c r="R32" s="36">
        <v>2</v>
      </c>
      <c r="S32" s="41"/>
      <c r="T32" s="41">
        <v>30</v>
      </c>
      <c r="U32" s="41"/>
      <c r="V32" s="41">
        <v>2</v>
      </c>
      <c r="W32" s="8">
        <v>60</v>
      </c>
      <c r="X32" s="8">
        <v>100</v>
      </c>
      <c r="Y32" s="8">
        <v>4</v>
      </c>
    </row>
    <row r="33" spans="1:25" ht="22.5" customHeight="1" x14ac:dyDescent="0.3">
      <c r="A33" s="70">
        <v>22</v>
      </c>
      <c r="B33" s="10" t="s">
        <v>36</v>
      </c>
      <c r="C33" s="16" t="s">
        <v>85</v>
      </c>
      <c r="D33" s="11"/>
      <c r="E33" s="11">
        <v>1</v>
      </c>
      <c r="F33" s="11"/>
      <c r="G33" s="27">
        <v>15</v>
      </c>
      <c r="H33" s="27">
        <v>30</v>
      </c>
      <c r="I33" s="27"/>
      <c r="J33" s="27">
        <v>3</v>
      </c>
      <c r="K33" s="31"/>
      <c r="L33" s="31"/>
      <c r="M33" s="31"/>
      <c r="N33" s="31"/>
      <c r="O33" s="36"/>
      <c r="P33" s="36"/>
      <c r="Q33" s="36"/>
      <c r="R33" s="36"/>
      <c r="S33" s="41"/>
      <c r="T33" s="41"/>
      <c r="U33" s="41"/>
      <c r="V33" s="41"/>
      <c r="W33" s="11">
        <f>G33+H33+I33+K33+L33+M33+O33+P33+Q33+S33+T33+U33</f>
        <v>45</v>
      </c>
      <c r="X33" s="11">
        <v>75</v>
      </c>
      <c r="Y33" s="11">
        <v>3</v>
      </c>
    </row>
    <row r="34" spans="1:25" ht="22.5" customHeight="1" x14ac:dyDescent="0.3">
      <c r="A34" s="70">
        <v>23</v>
      </c>
      <c r="B34" s="10" t="s">
        <v>56</v>
      </c>
      <c r="C34" s="16" t="s">
        <v>86</v>
      </c>
      <c r="D34" s="11"/>
      <c r="E34" s="11">
        <v>4</v>
      </c>
      <c r="F34" s="11"/>
      <c r="G34" s="27"/>
      <c r="H34" s="27"/>
      <c r="I34" s="27"/>
      <c r="J34" s="27"/>
      <c r="K34" s="31"/>
      <c r="L34" s="31"/>
      <c r="M34" s="31"/>
      <c r="N34" s="31"/>
      <c r="O34" s="36"/>
      <c r="P34" s="36"/>
      <c r="Q34" s="36"/>
      <c r="R34" s="36"/>
      <c r="S34" s="41"/>
      <c r="T34" s="41">
        <v>30</v>
      </c>
      <c r="U34" s="41"/>
      <c r="V34" s="41">
        <v>2</v>
      </c>
      <c r="W34" s="11">
        <v>30</v>
      </c>
      <c r="X34" s="11">
        <v>50</v>
      </c>
      <c r="Y34" s="11">
        <v>2</v>
      </c>
    </row>
    <row r="35" spans="1:25" ht="23.4" x14ac:dyDescent="0.45">
      <c r="A35" s="13">
        <v>24</v>
      </c>
      <c r="B35" s="14" t="s">
        <v>61</v>
      </c>
      <c r="C35" s="16" t="s">
        <v>87</v>
      </c>
      <c r="D35" s="12"/>
      <c r="E35" s="13">
        <v>4</v>
      </c>
      <c r="F35" s="12"/>
      <c r="G35" s="29"/>
      <c r="H35" s="29"/>
      <c r="I35" s="29"/>
      <c r="J35" s="29"/>
      <c r="K35" s="33"/>
      <c r="L35" s="34">
        <v>15</v>
      </c>
      <c r="M35" s="34"/>
      <c r="N35" s="34">
        <v>1</v>
      </c>
      <c r="O35" s="38"/>
      <c r="P35" s="38"/>
      <c r="Q35" s="39"/>
      <c r="R35" s="39"/>
      <c r="S35" s="43"/>
      <c r="T35" s="67">
        <v>15</v>
      </c>
      <c r="U35" s="67"/>
      <c r="V35" s="67">
        <v>1</v>
      </c>
      <c r="W35" s="13">
        <v>30</v>
      </c>
      <c r="X35" s="13">
        <v>50</v>
      </c>
      <c r="Y35" s="13">
        <v>2</v>
      </c>
    </row>
    <row r="36" spans="1:25" ht="23.4" x14ac:dyDescent="0.45">
      <c r="A36" s="13">
        <v>25</v>
      </c>
      <c r="B36" s="14" t="s">
        <v>37</v>
      </c>
      <c r="C36" s="16" t="s">
        <v>89</v>
      </c>
      <c r="D36" s="12"/>
      <c r="E36" s="12" t="s">
        <v>38</v>
      </c>
      <c r="F36" s="12"/>
      <c r="G36" s="29"/>
      <c r="H36" s="29"/>
      <c r="I36" s="29"/>
      <c r="J36" s="29"/>
      <c r="K36" s="33"/>
      <c r="L36" s="34">
        <v>30</v>
      </c>
      <c r="M36" s="34"/>
      <c r="N36" s="34">
        <v>5</v>
      </c>
      <c r="O36" s="38"/>
      <c r="P36" s="38">
        <v>30</v>
      </c>
      <c r="Q36" s="39"/>
      <c r="R36" s="38">
        <v>5</v>
      </c>
      <c r="S36" s="43"/>
      <c r="T36" s="67">
        <v>30</v>
      </c>
      <c r="U36" s="67"/>
      <c r="V36" s="67">
        <v>10</v>
      </c>
      <c r="W36" s="13">
        <f>G36+H36+I36+K36+L36+M36+O36+P36+Q36+S36+T36+U36</f>
        <v>90</v>
      </c>
      <c r="X36" s="13">
        <v>500</v>
      </c>
      <c r="Y36" s="13">
        <v>20</v>
      </c>
    </row>
    <row r="37" spans="1:25" ht="23.4" x14ac:dyDescent="0.3">
      <c r="A37" s="77"/>
      <c r="B37" s="77"/>
      <c r="C37" s="55"/>
      <c r="D37" s="55"/>
      <c r="E37" s="55"/>
      <c r="F37" s="55"/>
      <c r="G37" s="44">
        <f t="shared" ref="G37:T37" si="2">SUM(G15:G36)</f>
        <v>45</v>
      </c>
      <c r="H37" s="44">
        <f t="shared" si="2"/>
        <v>210</v>
      </c>
      <c r="I37" s="44">
        <f t="shared" si="2"/>
        <v>0</v>
      </c>
      <c r="J37" s="44">
        <f t="shared" si="2"/>
        <v>18</v>
      </c>
      <c r="K37" s="44">
        <f t="shared" si="2"/>
        <v>30</v>
      </c>
      <c r="L37" s="44">
        <f t="shared" si="2"/>
        <v>225</v>
      </c>
      <c r="M37" s="44">
        <f t="shared" si="2"/>
        <v>0</v>
      </c>
      <c r="N37" s="44">
        <f t="shared" si="2"/>
        <v>20</v>
      </c>
      <c r="O37" s="44">
        <f t="shared" si="2"/>
        <v>30</v>
      </c>
      <c r="P37" s="44">
        <f t="shared" si="2"/>
        <v>150</v>
      </c>
      <c r="Q37" s="44">
        <f t="shared" si="2"/>
        <v>0</v>
      </c>
      <c r="R37" s="44">
        <f t="shared" si="2"/>
        <v>15</v>
      </c>
      <c r="S37" s="44">
        <f t="shared" si="2"/>
        <v>30</v>
      </c>
      <c r="T37" s="44">
        <f t="shared" si="2"/>
        <v>210</v>
      </c>
      <c r="U37" s="44">
        <v>15</v>
      </c>
      <c r="V37" s="44">
        <f>SUM(V15:V36)</f>
        <v>26</v>
      </c>
      <c r="W37" s="44">
        <f>SUM(W15:W36)</f>
        <v>945</v>
      </c>
      <c r="X37" s="44">
        <f>SUM(X15:X36)</f>
        <v>1975</v>
      </c>
      <c r="Y37" s="44">
        <f>SUM(Y15:Y36)</f>
        <v>79</v>
      </c>
    </row>
    <row r="38" spans="1:25" ht="23.4" x14ac:dyDescent="0.3">
      <c r="A38" s="83" t="s">
        <v>105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</row>
    <row r="39" spans="1:25" ht="23.4" x14ac:dyDescent="0.3">
      <c r="A39" s="81" t="s">
        <v>131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</row>
    <row r="40" spans="1:25" ht="48.75" customHeight="1" x14ac:dyDescent="0.3">
      <c r="A40" s="71">
        <v>26</v>
      </c>
      <c r="B40" s="72" t="s">
        <v>39</v>
      </c>
      <c r="C40" s="73" t="s">
        <v>96</v>
      </c>
      <c r="D40" s="74"/>
      <c r="E40" s="74">
        <v>1</v>
      </c>
      <c r="F40" s="74"/>
      <c r="G40" s="74"/>
      <c r="H40" s="74">
        <v>10</v>
      </c>
      <c r="I40" s="74" t="s">
        <v>55</v>
      </c>
      <c r="J40" s="74">
        <v>1</v>
      </c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>
        <v>15</v>
      </c>
      <c r="X40" s="74">
        <v>25</v>
      </c>
      <c r="Y40" s="74">
        <v>1</v>
      </c>
    </row>
    <row r="41" spans="1:25" ht="48.75" customHeight="1" x14ac:dyDescent="0.3">
      <c r="A41" s="71">
        <v>27</v>
      </c>
      <c r="B41" s="72" t="s">
        <v>40</v>
      </c>
      <c r="C41" s="73" t="s">
        <v>91</v>
      </c>
      <c r="D41" s="74"/>
      <c r="E41" s="74">
        <v>1</v>
      </c>
      <c r="F41" s="74"/>
      <c r="G41" s="74"/>
      <c r="H41" s="74">
        <v>10</v>
      </c>
      <c r="I41" s="74" t="s">
        <v>55</v>
      </c>
      <c r="J41" s="74">
        <v>1</v>
      </c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>
        <v>15</v>
      </c>
      <c r="X41" s="74">
        <v>25</v>
      </c>
      <c r="Y41" s="74">
        <v>1</v>
      </c>
    </row>
    <row r="42" spans="1:25" ht="48.75" customHeight="1" x14ac:dyDescent="0.3">
      <c r="A42" s="71">
        <v>28</v>
      </c>
      <c r="B42" s="72" t="s">
        <v>97</v>
      </c>
      <c r="C42" s="73" t="s">
        <v>125</v>
      </c>
      <c r="D42" s="74"/>
      <c r="E42" s="74">
        <v>1</v>
      </c>
      <c r="F42" s="74"/>
      <c r="G42" s="74"/>
      <c r="H42" s="74">
        <v>15</v>
      </c>
      <c r="I42" s="74"/>
      <c r="J42" s="74">
        <v>1</v>
      </c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>
        <v>15</v>
      </c>
      <c r="X42" s="74">
        <v>25</v>
      </c>
      <c r="Y42" s="74">
        <v>1</v>
      </c>
    </row>
    <row r="43" spans="1:25" ht="61.2" customHeight="1" x14ac:dyDescent="0.3">
      <c r="A43" s="71">
        <v>29</v>
      </c>
      <c r="B43" s="72" t="s">
        <v>41</v>
      </c>
      <c r="C43" s="73" t="s">
        <v>98</v>
      </c>
      <c r="D43" s="74">
        <v>3</v>
      </c>
      <c r="E43" s="74" t="s">
        <v>141</v>
      </c>
      <c r="F43" s="74">
        <v>1.2</v>
      </c>
      <c r="G43" s="74">
        <v>15</v>
      </c>
      <c r="H43" s="74">
        <v>30</v>
      </c>
      <c r="I43" s="74"/>
      <c r="J43" s="74">
        <v>2</v>
      </c>
      <c r="K43" s="74">
        <v>15</v>
      </c>
      <c r="L43" s="74">
        <v>30</v>
      </c>
      <c r="M43" s="74"/>
      <c r="N43" s="74">
        <v>2</v>
      </c>
      <c r="O43" s="74">
        <v>15</v>
      </c>
      <c r="P43" s="74">
        <v>15</v>
      </c>
      <c r="Q43" s="74"/>
      <c r="R43" s="74">
        <v>4</v>
      </c>
      <c r="S43" s="74"/>
      <c r="T43" s="74"/>
      <c r="U43" s="74"/>
      <c r="V43" s="74"/>
      <c r="W43" s="74">
        <v>120</v>
      </c>
      <c r="X43" s="74">
        <v>200</v>
      </c>
      <c r="Y43" s="74">
        <v>8</v>
      </c>
    </row>
    <row r="44" spans="1:25" ht="76.8" customHeight="1" x14ac:dyDescent="0.3">
      <c r="A44" s="71">
        <v>30</v>
      </c>
      <c r="B44" s="72" t="s">
        <v>57</v>
      </c>
      <c r="C44" s="73" t="s">
        <v>123</v>
      </c>
      <c r="D44" s="74"/>
      <c r="E44" s="74">
        <v>2</v>
      </c>
      <c r="F44" s="74"/>
      <c r="G44" s="74"/>
      <c r="H44" s="74"/>
      <c r="I44" s="74"/>
      <c r="J44" s="74"/>
      <c r="K44" s="74"/>
      <c r="L44" s="74">
        <v>45</v>
      </c>
      <c r="M44" s="74"/>
      <c r="N44" s="74">
        <v>3</v>
      </c>
      <c r="O44" s="74"/>
      <c r="P44" s="74"/>
      <c r="Q44" s="74"/>
      <c r="R44" s="74"/>
      <c r="S44" s="74"/>
      <c r="T44" s="74"/>
      <c r="U44" s="74"/>
      <c r="V44" s="74"/>
      <c r="W44" s="74">
        <v>45</v>
      </c>
      <c r="X44" s="74">
        <v>75</v>
      </c>
      <c r="Y44" s="74">
        <v>3</v>
      </c>
    </row>
    <row r="45" spans="1:25" ht="48.75" customHeight="1" x14ac:dyDescent="0.3">
      <c r="A45" s="71">
        <v>31</v>
      </c>
      <c r="B45" s="72" t="s">
        <v>58</v>
      </c>
      <c r="C45" s="73" t="s">
        <v>122</v>
      </c>
      <c r="D45" s="74"/>
      <c r="E45" s="74">
        <v>3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>
        <v>60</v>
      </c>
      <c r="Q45" s="74"/>
      <c r="R45" s="74">
        <v>4</v>
      </c>
      <c r="S45" s="74"/>
      <c r="T45" s="74"/>
      <c r="U45" s="74"/>
      <c r="V45" s="74"/>
      <c r="W45" s="74">
        <f>G45+H45+I45+K45+L45+M45+O45+P45+Q45+S45+T45+U45</f>
        <v>60</v>
      </c>
      <c r="X45" s="74">
        <v>100</v>
      </c>
      <c r="Y45" s="74">
        <v>4</v>
      </c>
    </row>
    <row r="46" spans="1:25" ht="48.75" customHeight="1" x14ac:dyDescent="0.3">
      <c r="A46" s="70">
        <v>32</v>
      </c>
      <c r="B46" s="6" t="s">
        <v>127</v>
      </c>
      <c r="C46" s="16" t="s">
        <v>90</v>
      </c>
      <c r="D46" s="8"/>
      <c r="E46" s="8">
        <v>4</v>
      </c>
      <c r="F46" s="8"/>
      <c r="G46" s="27"/>
      <c r="H46" s="27"/>
      <c r="I46" s="27"/>
      <c r="J46" s="27"/>
      <c r="K46" s="31"/>
      <c r="L46" s="31"/>
      <c r="M46" s="31"/>
      <c r="N46" s="31"/>
      <c r="O46" s="36"/>
      <c r="P46" s="36"/>
      <c r="Q46" s="36"/>
      <c r="R46" s="36"/>
      <c r="S46" s="41"/>
      <c r="T46" s="41">
        <v>30</v>
      </c>
      <c r="U46" s="41"/>
      <c r="V46" s="41">
        <v>2</v>
      </c>
      <c r="W46" s="8">
        <v>30</v>
      </c>
      <c r="X46" s="8">
        <v>50</v>
      </c>
      <c r="Y46" s="8">
        <v>2</v>
      </c>
    </row>
    <row r="47" spans="1:25" ht="48.75" customHeight="1" x14ac:dyDescent="0.3">
      <c r="A47" s="70">
        <v>33</v>
      </c>
      <c r="B47" s="6" t="s">
        <v>111</v>
      </c>
      <c r="C47" s="16" t="s">
        <v>110</v>
      </c>
      <c r="D47" s="8"/>
      <c r="E47" s="8">
        <v>1</v>
      </c>
      <c r="F47" s="8"/>
      <c r="G47" s="27"/>
      <c r="H47" s="27">
        <v>15</v>
      </c>
      <c r="I47" s="27"/>
      <c r="J47" s="27">
        <v>1</v>
      </c>
      <c r="K47" s="31"/>
      <c r="L47" s="31"/>
      <c r="M47" s="31"/>
      <c r="N47" s="31"/>
      <c r="O47" s="36"/>
      <c r="P47" s="36"/>
      <c r="Q47" s="36"/>
      <c r="R47" s="36"/>
      <c r="S47" s="41"/>
      <c r="T47" s="41"/>
      <c r="U47" s="41"/>
      <c r="V47" s="41"/>
      <c r="W47" s="8">
        <v>15</v>
      </c>
      <c r="X47" s="8">
        <v>25</v>
      </c>
      <c r="Y47" s="8">
        <v>1</v>
      </c>
    </row>
    <row r="48" spans="1:25" ht="48.75" customHeight="1" x14ac:dyDescent="0.3">
      <c r="A48" s="70">
        <v>34</v>
      </c>
      <c r="B48" s="6" t="s">
        <v>99</v>
      </c>
      <c r="C48" s="16" t="s">
        <v>113</v>
      </c>
      <c r="D48" s="8"/>
      <c r="E48" s="8">
        <v>2</v>
      </c>
      <c r="F48" s="8"/>
      <c r="G48" s="27"/>
      <c r="H48" s="27" t="s">
        <v>47</v>
      </c>
      <c r="I48" s="27"/>
      <c r="J48" s="27" t="s">
        <v>47</v>
      </c>
      <c r="K48" s="31"/>
      <c r="L48" s="31">
        <v>30</v>
      </c>
      <c r="M48" s="31"/>
      <c r="N48" s="31">
        <v>2</v>
      </c>
      <c r="O48" s="36"/>
      <c r="P48" s="36"/>
      <c r="Q48" s="36"/>
      <c r="R48" s="36"/>
      <c r="S48" s="41"/>
      <c r="T48" s="41"/>
      <c r="U48" s="41"/>
      <c r="V48" s="41"/>
      <c r="W48" s="8">
        <v>30</v>
      </c>
      <c r="X48" s="8">
        <v>50</v>
      </c>
      <c r="Y48" s="8">
        <v>2</v>
      </c>
    </row>
    <row r="49" spans="1:25" ht="48.75" customHeight="1" x14ac:dyDescent="0.3">
      <c r="A49" s="70">
        <v>35</v>
      </c>
      <c r="B49" s="6" t="s">
        <v>128</v>
      </c>
      <c r="C49" s="16" t="s">
        <v>129</v>
      </c>
      <c r="D49" s="8"/>
      <c r="E49" s="8">
        <v>4</v>
      </c>
      <c r="F49" s="8"/>
      <c r="G49" s="27"/>
      <c r="H49" s="27"/>
      <c r="I49" s="27"/>
      <c r="J49" s="27"/>
      <c r="K49" s="31"/>
      <c r="L49" s="31"/>
      <c r="M49" s="31"/>
      <c r="N49" s="31"/>
      <c r="O49" s="36"/>
      <c r="P49" s="36"/>
      <c r="Q49" s="36"/>
      <c r="R49" s="36"/>
      <c r="S49" s="41"/>
      <c r="T49" s="41">
        <v>30</v>
      </c>
      <c r="U49" s="41"/>
      <c r="V49" s="41">
        <v>2</v>
      </c>
      <c r="W49" s="8">
        <v>30</v>
      </c>
      <c r="X49" s="8">
        <v>50</v>
      </c>
      <c r="Y49" s="8">
        <v>2</v>
      </c>
    </row>
    <row r="50" spans="1:25" ht="34.799999999999997" customHeight="1" x14ac:dyDescent="0.3">
      <c r="A50" s="70">
        <v>36</v>
      </c>
      <c r="B50" s="6" t="s">
        <v>94</v>
      </c>
      <c r="C50" s="16" t="s">
        <v>102</v>
      </c>
      <c r="D50" s="8"/>
      <c r="E50" s="8">
        <v>1</v>
      </c>
      <c r="F50" s="8"/>
      <c r="G50" s="27">
        <v>15</v>
      </c>
      <c r="H50" s="27"/>
      <c r="I50" s="27"/>
      <c r="J50" s="27">
        <v>1</v>
      </c>
      <c r="K50" s="31"/>
      <c r="L50" s="31"/>
      <c r="M50" s="31"/>
      <c r="N50" s="31"/>
      <c r="O50" s="36"/>
      <c r="P50" s="36"/>
      <c r="Q50" s="36"/>
      <c r="R50" s="36"/>
      <c r="S50" s="41"/>
      <c r="T50" s="41"/>
      <c r="U50" s="41"/>
      <c r="V50" s="41"/>
      <c r="W50" s="8">
        <v>15</v>
      </c>
      <c r="X50" s="8">
        <v>25</v>
      </c>
      <c r="Y50" s="8">
        <v>1</v>
      </c>
    </row>
    <row r="51" spans="1:25" ht="54" customHeight="1" x14ac:dyDescent="0.3">
      <c r="A51" s="70">
        <v>37</v>
      </c>
      <c r="B51" s="6" t="s">
        <v>139</v>
      </c>
      <c r="C51" s="16" t="s">
        <v>114</v>
      </c>
      <c r="D51" s="8"/>
      <c r="E51" s="8" t="s">
        <v>142</v>
      </c>
      <c r="F51" s="8" t="s">
        <v>141</v>
      </c>
      <c r="G51" s="27">
        <v>15</v>
      </c>
      <c r="H51" s="27">
        <v>15</v>
      </c>
      <c r="I51" s="28"/>
      <c r="J51" s="27">
        <v>2</v>
      </c>
      <c r="K51" s="31">
        <v>15</v>
      </c>
      <c r="L51" s="31">
        <v>15</v>
      </c>
      <c r="M51" s="31"/>
      <c r="N51" s="31">
        <v>2</v>
      </c>
      <c r="O51" s="36">
        <v>15</v>
      </c>
      <c r="P51" s="36">
        <v>15</v>
      </c>
      <c r="Q51" s="36"/>
      <c r="R51" s="36">
        <v>2</v>
      </c>
      <c r="S51" s="41"/>
      <c r="T51" s="41"/>
      <c r="U51" s="41"/>
      <c r="V51" s="41"/>
      <c r="W51" s="8">
        <v>90</v>
      </c>
      <c r="X51" s="8">
        <v>150</v>
      </c>
      <c r="Y51" s="8">
        <v>6</v>
      </c>
    </row>
    <row r="52" spans="1:25" ht="50.25" customHeight="1" x14ac:dyDescent="0.3">
      <c r="A52" s="70">
        <v>38</v>
      </c>
      <c r="B52" s="6" t="s">
        <v>137</v>
      </c>
      <c r="C52" s="16" t="s">
        <v>138</v>
      </c>
      <c r="D52" s="8"/>
      <c r="E52" s="8">
        <v>3</v>
      </c>
      <c r="F52" s="8"/>
      <c r="G52" s="27"/>
      <c r="H52" s="27"/>
      <c r="I52" s="27"/>
      <c r="J52" s="27"/>
      <c r="K52" s="31"/>
      <c r="L52" s="31"/>
      <c r="M52" s="31"/>
      <c r="N52" s="31"/>
      <c r="O52" s="36"/>
      <c r="P52" s="36">
        <v>15</v>
      </c>
      <c r="Q52" s="36"/>
      <c r="R52" s="36">
        <v>1</v>
      </c>
      <c r="S52" s="41"/>
      <c r="T52" s="41"/>
      <c r="U52" s="41"/>
      <c r="V52" s="41"/>
      <c r="W52" s="8">
        <f>G52+H52+I52+K52+L52+M52+O52+P52+Q52+S52+T52+U52</f>
        <v>15</v>
      </c>
      <c r="X52" s="8">
        <v>25</v>
      </c>
      <c r="Y52" s="8">
        <v>1</v>
      </c>
    </row>
    <row r="53" spans="1:25" ht="23.4" x14ac:dyDescent="0.3">
      <c r="A53" s="46"/>
      <c r="B53" s="57" t="s">
        <v>23</v>
      </c>
      <c r="C53" s="45"/>
      <c r="D53" s="45"/>
      <c r="E53" s="45"/>
      <c r="F53" s="45"/>
      <c r="G53" s="45">
        <f>SUM(G39:G52)</f>
        <v>45</v>
      </c>
      <c r="H53" s="45">
        <f>SUM(H39:H52)</f>
        <v>95</v>
      </c>
      <c r="I53" s="45">
        <v>10</v>
      </c>
      <c r="J53" s="45">
        <f t="shared" ref="J53:V53" si="3">SUM(J39:J52)</f>
        <v>9</v>
      </c>
      <c r="K53" s="45">
        <f t="shared" si="3"/>
        <v>30</v>
      </c>
      <c r="L53" s="45">
        <f t="shared" si="3"/>
        <v>120</v>
      </c>
      <c r="M53" s="45">
        <f t="shared" si="3"/>
        <v>0</v>
      </c>
      <c r="N53" s="45">
        <f t="shared" si="3"/>
        <v>9</v>
      </c>
      <c r="O53" s="45">
        <f t="shared" si="3"/>
        <v>30</v>
      </c>
      <c r="P53" s="45">
        <f t="shared" si="3"/>
        <v>105</v>
      </c>
      <c r="Q53" s="45">
        <f t="shared" si="3"/>
        <v>0</v>
      </c>
      <c r="R53" s="45">
        <f t="shared" si="3"/>
        <v>11</v>
      </c>
      <c r="S53" s="45">
        <f t="shared" si="3"/>
        <v>0</v>
      </c>
      <c r="T53" s="45">
        <f t="shared" si="3"/>
        <v>60</v>
      </c>
      <c r="U53" s="45">
        <f t="shared" si="3"/>
        <v>0</v>
      </c>
      <c r="V53" s="45">
        <f t="shared" si="3"/>
        <v>4</v>
      </c>
      <c r="W53" s="45">
        <f>SUM(W40:W52)</f>
        <v>495</v>
      </c>
      <c r="X53" s="45">
        <f>SUM(X40:X52)</f>
        <v>825</v>
      </c>
      <c r="Y53" s="45">
        <f>SUM(Y40:Y52)</f>
        <v>33</v>
      </c>
    </row>
    <row r="54" spans="1:25" ht="23.4" x14ac:dyDescent="0.3">
      <c r="A54" s="81" t="s">
        <v>52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</row>
    <row r="55" spans="1:25" ht="32.25" customHeight="1" x14ac:dyDescent="0.3">
      <c r="A55" s="5">
        <v>39</v>
      </c>
      <c r="B55" s="6" t="s">
        <v>126</v>
      </c>
      <c r="C55" s="16" t="s">
        <v>115</v>
      </c>
      <c r="D55" s="8"/>
      <c r="E55" s="8">
        <v>4</v>
      </c>
      <c r="F55" s="8">
        <v>4</v>
      </c>
      <c r="G55" s="27"/>
      <c r="H55" s="27"/>
      <c r="I55" s="27"/>
      <c r="J55" s="27"/>
      <c r="K55" s="31"/>
      <c r="L55" s="31"/>
      <c r="M55" s="31"/>
      <c r="N55" s="31"/>
      <c r="O55" s="36"/>
      <c r="P55" s="36"/>
      <c r="Q55" s="36"/>
      <c r="R55" s="36"/>
      <c r="S55" s="41">
        <v>30</v>
      </c>
      <c r="T55" s="41">
        <v>30</v>
      </c>
      <c r="U55" s="41"/>
      <c r="V55" s="41">
        <v>4</v>
      </c>
      <c r="W55" s="8">
        <v>60</v>
      </c>
      <c r="X55" s="8">
        <v>100</v>
      </c>
      <c r="Y55" s="8">
        <v>4</v>
      </c>
    </row>
    <row r="56" spans="1:25" ht="32.25" customHeight="1" x14ac:dyDescent="0.3">
      <c r="A56" s="5">
        <v>40</v>
      </c>
      <c r="B56" s="6" t="s">
        <v>133</v>
      </c>
      <c r="C56" s="16" t="s">
        <v>134</v>
      </c>
      <c r="D56" s="8"/>
      <c r="E56" s="8">
        <v>3</v>
      </c>
      <c r="F56" s="8"/>
      <c r="G56" s="27"/>
      <c r="H56" s="27"/>
      <c r="I56" s="27"/>
      <c r="J56" s="27"/>
      <c r="K56" s="31"/>
      <c r="L56" s="31"/>
      <c r="M56" s="31"/>
      <c r="N56" s="31"/>
      <c r="O56" s="36"/>
      <c r="P56" s="36">
        <v>30</v>
      </c>
      <c r="Q56" s="36"/>
      <c r="R56" s="36">
        <v>2</v>
      </c>
      <c r="S56" s="41"/>
      <c r="T56" s="41"/>
      <c r="U56" s="41"/>
      <c r="V56" s="41"/>
      <c r="W56" s="8">
        <v>30</v>
      </c>
      <c r="X56" s="8">
        <v>50</v>
      </c>
      <c r="Y56" s="8">
        <v>2</v>
      </c>
    </row>
    <row r="57" spans="1:25" ht="32.25" customHeight="1" x14ac:dyDescent="0.3">
      <c r="A57" s="5">
        <v>41</v>
      </c>
      <c r="B57" s="6" t="s">
        <v>130</v>
      </c>
      <c r="C57" s="16" t="s">
        <v>135</v>
      </c>
      <c r="D57" s="8"/>
      <c r="E57" s="8">
        <v>3</v>
      </c>
      <c r="F57" s="8"/>
      <c r="G57" s="27"/>
      <c r="H57" s="27"/>
      <c r="I57" s="27"/>
      <c r="J57" s="27"/>
      <c r="K57" s="31"/>
      <c r="L57" s="31"/>
      <c r="M57" s="31"/>
      <c r="N57" s="31"/>
      <c r="O57" s="36">
        <v>15</v>
      </c>
      <c r="P57" s="36">
        <v>30</v>
      </c>
      <c r="Q57" s="36"/>
      <c r="R57" s="36">
        <v>3</v>
      </c>
      <c r="S57" s="41"/>
      <c r="T57" s="41"/>
      <c r="U57" s="41"/>
      <c r="V57" s="41"/>
      <c r="W57" s="8">
        <v>45</v>
      </c>
      <c r="X57" s="8">
        <v>75</v>
      </c>
      <c r="Y57" s="8">
        <v>3</v>
      </c>
    </row>
    <row r="58" spans="1:25" ht="50.25" customHeight="1" x14ac:dyDescent="0.3">
      <c r="A58" s="5">
        <v>42</v>
      </c>
      <c r="B58" s="6" t="s">
        <v>59</v>
      </c>
      <c r="C58" s="16" t="s">
        <v>116</v>
      </c>
      <c r="D58" s="8"/>
      <c r="E58" s="8">
        <v>1</v>
      </c>
      <c r="F58" s="8"/>
      <c r="G58" s="27"/>
      <c r="H58" s="27">
        <v>15</v>
      </c>
      <c r="I58" s="27"/>
      <c r="J58" s="27">
        <v>1</v>
      </c>
      <c r="K58" s="31"/>
      <c r="L58" s="31"/>
      <c r="M58" s="31"/>
      <c r="N58" s="31"/>
      <c r="O58" s="36"/>
      <c r="P58" s="36"/>
      <c r="Q58" s="36"/>
      <c r="R58" s="36"/>
      <c r="S58" s="41"/>
      <c r="T58" s="41"/>
      <c r="U58" s="41"/>
      <c r="V58" s="41"/>
      <c r="W58" s="8">
        <v>15</v>
      </c>
      <c r="X58" s="8">
        <v>25</v>
      </c>
      <c r="Y58" s="8">
        <v>1</v>
      </c>
    </row>
    <row r="59" spans="1:25" ht="50.25" customHeight="1" x14ac:dyDescent="0.3">
      <c r="A59" s="5">
        <v>43</v>
      </c>
      <c r="B59" s="6" t="s">
        <v>100</v>
      </c>
      <c r="C59" s="16" t="s">
        <v>124</v>
      </c>
      <c r="D59" s="8"/>
      <c r="E59" s="8">
        <v>1</v>
      </c>
      <c r="F59" s="8">
        <v>1</v>
      </c>
      <c r="G59" s="27">
        <v>15</v>
      </c>
      <c r="H59" s="27">
        <v>30</v>
      </c>
      <c r="I59" s="27"/>
      <c r="J59" s="27">
        <v>3</v>
      </c>
      <c r="K59" s="31"/>
      <c r="L59" s="31"/>
      <c r="M59" s="31"/>
      <c r="N59" s="31"/>
      <c r="O59" s="36"/>
      <c r="P59" s="36"/>
      <c r="Q59" s="36"/>
      <c r="R59" s="36"/>
      <c r="S59" s="41"/>
      <c r="T59" s="41"/>
      <c r="U59" s="41"/>
      <c r="V59" s="41"/>
      <c r="W59" s="8">
        <v>45</v>
      </c>
      <c r="X59" s="8">
        <v>75</v>
      </c>
      <c r="Y59" s="8">
        <v>3</v>
      </c>
    </row>
    <row r="60" spans="1:25" ht="56.4" customHeight="1" x14ac:dyDescent="0.3">
      <c r="A60" s="5">
        <v>44</v>
      </c>
      <c r="B60" s="6" t="s">
        <v>42</v>
      </c>
      <c r="C60" s="16" t="s">
        <v>117</v>
      </c>
      <c r="D60" s="8"/>
      <c r="E60" s="8">
        <v>1</v>
      </c>
      <c r="F60" s="8"/>
      <c r="G60" s="27"/>
      <c r="H60" s="27">
        <v>15</v>
      </c>
      <c r="I60" s="27" t="s">
        <v>101</v>
      </c>
      <c r="J60" s="27">
        <v>2</v>
      </c>
      <c r="K60" s="31"/>
      <c r="L60" s="31"/>
      <c r="M60" s="31"/>
      <c r="N60" s="31"/>
      <c r="O60" s="36"/>
      <c r="P60" s="36"/>
      <c r="Q60" s="36"/>
      <c r="R60" s="36"/>
      <c r="S60" s="41"/>
      <c r="T60" s="41"/>
      <c r="U60" s="41"/>
      <c r="V60" s="41"/>
      <c r="W60" s="8">
        <v>30</v>
      </c>
      <c r="X60" s="8">
        <v>50</v>
      </c>
      <c r="Y60" s="8">
        <v>2</v>
      </c>
    </row>
    <row r="61" spans="1:25" ht="33.75" customHeight="1" x14ac:dyDescent="0.3">
      <c r="A61" s="5">
        <v>45</v>
      </c>
      <c r="B61" s="6" t="s">
        <v>43</v>
      </c>
      <c r="C61" s="16" t="s">
        <v>118</v>
      </c>
      <c r="D61" s="8"/>
      <c r="E61" s="8">
        <v>2</v>
      </c>
      <c r="F61" s="8">
        <v>2</v>
      </c>
      <c r="G61" s="27"/>
      <c r="H61" s="27"/>
      <c r="I61" s="27"/>
      <c r="J61" s="27"/>
      <c r="K61" s="31">
        <v>15</v>
      </c>
      <c r="L61" s="31">
        <v>30</v>
      </c>
      <c r="M61" s="31"/>
      <c r="N61" s="31">
        <v>3</v>
      </c>
      <c r="O61" s="36"/>
      <c r="P61" s="36"/>
      <c r="Q61" s="36"/>
      <c r="R61" s="36"/>
      <c r="S61" s="41"/>
      <c r="T61" s="41"/>
      <c r="U61" s="41"/>
      <c r="V61" s="41"/>
      <c r="W61" s="8">
        <v>45</v>
      </c>
      <c r="X61" s="8">
        <v>75</v>
      </c>
      <c r="Y61" s="8">
        <v>3</v>
      </c>
    </row>
    <row r="62" spans="1:25" ht="36" customHeight="1" x14ac:dyDescent="0.3">
      <c r="A62" s="5">
        <v>46</v>
      </c>
      <c r="B62" s="6" t="s">
        <v>44</v>
      </c>
      <c r="C62" s="16" t="s">
        <v>119</v>
      </c>
      <c r="D62" s="8"/>
      <c r="E62" s="8">
        <v>1</v>
      </c>
      <c r="F62" s="8">
        <v>1</v>
      </c>
      <c r="G62" s="27">
        <v>15</v>
      </c>
      <c r="H62" s="27">
        <v>30</v>
      </c>
      <c r="I62" s="27"/>
      <c r="J62" s="27">
        <v>3</v>
      </c>
      <c r="K62" s="31"/>
      <c r="L62" s="31"/>
      <c r="M62" s="31"/>
      <c r="N62" s="31"/>
      <c r="O62" s="36"/>
      <c r="P62" s="36"/>
      <c r="Q62" s="36"/>
      <c r="R62" s="36"/>
      <c r="S62" s="41"/>
      <c r="T62" s="41"/>
      <c r="U62" s="41"/>
      <c r="V62" s="41"/>
      <c r="W62" s="8">
        <v>45</v>
      </c>
      <c r="X62" s="8">
        <v>75</v>
      </c>
      <c r="Y62" s="8">
        <v>3</v>
      </c>
    </row>
    <row r="63" spans="1:25" ht="23.4" x14ac:dyDescent="0.3">
      <c r="A63" s="5">
        <v>47</v>
      </c>
      <c r="B63" s="10" t="s">
        <v>45</v>
      </c>
      <c r="C63" s="17" t="s">
        <v>120</v>
      </c>
      <c r="D63" s="11"/>
      <c r="E63" s="11" t="s">
        <v>109</v>
      </c>
      <c r="F63" s="11"/>
      <c r="G63" s="27"/>
      <c r="H63" s="27"/>
      <c r="I63" s="27"/>
      <c r="J63" s="27"/>
      <c r="K63" s="31"/>
      <c r="L63" s="31">
        <v>30</v>
      </c>
      <c r="M63" s="31"/>
      <c r="N63" s="31">
        <v>2</v>
      </c>
      <c r="O63" s="36"/>
      <c r="P63" s="36">
        <v>30</v>
      </c>
      <c r="Q63" s="36"/>
      <c r="R63" s="36">
        <v>2</v>
      </c>
      <c r="S63" s="41"/>
      <c r="T63" s="41"/>
      <c r="U63" s="41"/>
      <c r="V63" s="41"/>
      <c r="W63" s="8">
        <v>60</v>
      </c>
      <c r="X63" s="8">
        <v>100</v>
      </c>
      <c r="Y63" s="8">
        <v>4</v>
      </c>
    </row>
    <row r="64" spans="1:25" ht="23.4" x14ac:dyDescent="0.3">
      <c r="A64" s="5">
        <v>48</v>
      </c>
      <c r="B64" s="6" t="s">
        <v>50</v>
      </c>
      <c r="C64" s="16" t="s">
        <v>121</v>
      </c>
      <c r="D64" s="8"/>
      <c r="E64" s="8" t="s">
        <v>109</v>
      </c>
      <c r="F64" s="8"/>
      <c r="G64" s="27"/>
      <c r="H64" s="27"/>
      <c r="I64" s="27"/>
      <c r="J64" s="27"/>
      <c r="K64" s="31"/>
      <c r="L64" s="31">
        <v>60</v>
      </c>
      <c r="M64" s="31"/>
      <c r="N64" s="31">
        <v>4</v>
      </c>
      <c r="O64" s="36"/>
      <c r="P64" s="36">
        <v>60</v>
      </c>
      <c r="Q64" s="36"/>
      <c r="R64" s="36">
        <v>4</v>
      </c>
      <c r="S64" s="41"/>
      <c r="T64" s="41"/>
      <c r="U64" s="41"/>
      <c r="V64" s="41"/>
      <c r="W64" s="8">
        <v>120</v>
      </c>
      <c r="X64" s="8">
        <v>200</v>
      </c>
      <c r="Y64" s="8">
        <v>8</v>
      </c>
    </row>
    <row r="65" spans="1:25" ht="23.4" x14ac:dyDescent="0.4">
      <c r="A65" s="47"/>
      <c r="B65" s="57" t="s">
        <v>23</v>
      </c>
      <c r="C65" s="48"/>
      <c r="D65" s="49"/>
      <c r="E65" s="49"/>
      <c r="F65" s="55"/>
      <c r="G65" s="55">
        <f t="shared" ref="G65:V65" si="4">SUM(G54:G64)</f>
        <v>30</v>
      </c>
      <c r="H65" s="55">
        <f t="shared" si="4"/>
        <v>90</v>
      </c>
      <c r="I65" s="55">
        <v>15</v>
      </c>
      <c r="J65" s="55">
        <f t="shared" si="4"/>
        <v>9</v>
      </c>
      <c r="K65" s="55">
        <f t="shared" si="4"/>
        <v>15</v>
      </c>
      <c r="L65" s="55">
        <f t="shared" si="4"/>
        <v>120</v>
      </c>
      <c r="M65" s="55">
        <f t="shared" si="4"/>
        <v>0</v>
      </c>
      <c r="N65" s="55">
        <f t="shared" si="4"/>
        <v>9</v>
      </c>
      <c r="O65" s="55">
        <f t="shared" si="4"/>
        <v>15</v>
      </c>
      <c r="P65" s="55">
        <f t="shared" si="4"/>
        <v>150</v>
      </c>
      <c r="Q65" s="55">
        <f t="shared" si="4"/>
        <v>0</v>
      </c>
      <c r="R65" s="55">
        <f t="shared" si="4"/>
        <v>11</v>
      </c>
      <c r="S65" s="55">
        <f t="shared" si="4"/>
        <v>30</v>
      </c>
      <c r="T65" s="55">
        <f t="shared" si="4"/>
        <v>30</v>
      </c>
      <c r="U65" s="55">
        <f t="shared" si="4"/>
        <v>0</v>
      </c>
      <c r="V65" s="55">
        <f t="shared" si="4"/>
        <v>4</v>
      </c>
      <c r="W65" s="55">
        <f>SUM(W55:W64)</f>
        <v>495</v>
      </c>
      <c r="X65" s="55">
        <f>SUM(X55:X64)</f>
        <v>825</v>
      </c>
      <c r="Y65" s="55">
        <f>SUM(Y55:Y64)</f>
        <v>33</v>
      </c>
    </row>
    <row r="66" spans="1:25" ht="23.4" x14ac:dyDescent="0.3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</row>
    <row r="67" spans="1:25" ht="23.4" x14ac:dyDescent="0.3">
      <c r="A67" s="23"/>
      <c r="B67" s="23" t="s">
        <v>49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23.4" x14ac:dyDescent="0.3">
      <c r="A68" s="93" t="s">
        <v>132</v>
      </c>
      <c r="B68" s="93"/>
      <c r="C68" s="55"/>
      <c r="D68" s="55"/>
      <c r="E68" s="55"/>
      <c r="F68" s="55"/>
      <c r="G68" s="55">
        <f t="shared" ref="G68:Y68" si="5">SUM(G13+G37+G53)</f>
        <v>90</v>
      </c>
      <c r="H68" s="55">
        <f t="shared" si="5"/>
        <v>335</v>
      </c>
      <c r="I68" s="55">
        <f t="shared" si="5"/>
        <v>10</v>
      </c>
      <c r="J68" s="55">
        <f t="shared" si="5"/>
        <v>30</v>
      </c>
      <c r="K68" s="55">
        <f t="shared" si="5"/>
        <v>60</v>
      </c>
      <c r="L68" s="55">
        <f t="shared" si="5"/>
        <v>375</v>
      </c>
      <c r="M68" s="55">
        <f t="shared" si="5"/>
        <v>0</v>
      </c>
      <c r="N68" s="55">
        <f t="shared" si="5"/>
        <v>30</v>
      </c>
      <c r="O68" s="55">
        <f t="shared" si="5"/>
        <v>60</v>
      </c>
      <c r="P68" s="55">
        <f t="shared" si="5"/>
        <v>300</v>
      </c>
      <c r="Q68" s="55">
        <f t="shared" si="5"/>
        <v>0</v>
      </c>
      <c r="R68" s="55">
        <f t="shared" si="5"/>
        <v>30</v>
      </c>
      <c r="S68" s="55">
        <f t="shared" si="5"/>
        <v>30</v>
      </c>
      <c r="T68" s="55">
        <f t="shared" si="5"/>
        <v>270</v>
      </c>
      <c r="U68" s="55">
        <f t="shared" si="5"/>
        <v>15</v>
      </c>
      <c r="V68" s="55">
        <f t="shared" si="5"/>
        <v>30</v>
      </c>
      <c r="W68" s="55">
        <f t="shared" si="5"/>
        <v>1560</v>
      </c>
      <c r="X68" s="55">
        <f t="shared" si="5"/>
        <v>3000</v>
      </c>
      <c r="Y68" s="55">
        <f t="shared" si="5"/>
        <v>120</v>
      </c>
    </row>
    <row r="69" spans="1:25" ht="23.4" x14ac:dyDescent="0.3">
      <c r="A69" s="7"/>
      <c r="B69" s="7"/>
      <c r="C69" s="7"/>
      <c r="D69" s="7"/>
      <c r="E69" s="7"/>
      <c r="F69" s="7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23.4" x14ac:dyDescent="0.3">
      <c r="A70" s="50"/>
      <c r="B70" s="51" t="s">
        <v>48</v>
      </c>
      <c r="C70" s="55"/>
      <c r="D70" s="55"/>
      <c r="E70" s="55"/>
      <c r="F70" s="55"/>
      <c r="G70" s="55">
        <f t="shared" ref="G70:L70" si="6">SUM(G13+G37+G65)</f>
        <v>75</v>
      </c>
      <c r="H70" s="55">
        <f t="shared" si="6"/>
        <v>330</v>
      </c>
      <c r="I70" s="55">
        <f t="shared" si="6"/>
        <v>15</v>
      </c>
      <c r="J70" s="55">
        <f t="shared" si="6"/>
        <v>30</v>
      </c>
      <c r="K70" s="55">
        <f t="shared" si="6"/>
        <v>45</v>
      </c>
      <c r="L70" s="55">
        <f t="shared" si="6"/>
        <v>375</v>
      </c>
      <c r="M70" s="55">
        <v>0</v>
      </c>
      <c r="N70" s="55">
        <f>SUM(N13+N37+N65)</f>
        <v>30</v>
      </c>
      <c r="O70" s="55">
        <f>SUM(O13+O37+O65)</f>
        <v>45</v>
      </c>
      <c r="P70" s="55">
        <f>SUM(P13+P37+P65)</f>
        <v>345</v>
      </c>
      <c r="Q70" s="55">
        <v>0</v>
      </c>
      <c r="R70" s="55">
        <f>SUM(R13+R37+R53)</f>
        <v>30</v>
      </c>
      <c r="S70" s="55">
        <f>SUM(S13+S37+S65)</f>
        <v>60</v>
      </c>
      <c r="T70" s="55">
        <f>SUM(T13+T37+T65)</f>
        <v>240</v>
      </c>
      <c r="U70" s="55">
        <v>15</v>
      </c>
      <c r="V70" s="55">
        <f>SUM(V13+V37+V65)</f>
        <v>30</v>
      </c>
      <c r="W70" s="55">
        <f>SUM(W13+W37+W65)</f>
        <v>1560</v>
      </c>
      <c r="X70" s="55">
        <f>SUM(X13+X37+X65)</f>
        <v>3000</v>
      </c>
      <c r="Y70" s="55">
        <f>SUM(Y13+Y37+Y65)</f>
        <v>120</v>
      </c>
    </row>
    <row r="71" spans="1:25" ht="23.4" x14ac:dyDescent="0.3">
      <c r="A71" s="56"/>
      <c r="B71" s="54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23.4" x14ac:dyDescent="0.3">
      <c r="A72" s="52"/>
      <c r="B72" s="53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</row>
    <row r="73" spans="1:25" x14ac:dyDescent="0.3">
      <c r="A73" s="58"/>
      <c r="B73" s="59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</row>
    <row r="74" spans="1:25" ht="21" x14ac:dyDescent="0.3">
      <c r="A74" s="58"/>
      <c r="B74" s="60" t="s">
        <v>92</v>
      </c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</row>
    <row r="75" spans="1:25" ht="21" x14ac:dyDescent="0.3">
      <c r="A75" s="58"/>
      <c r="B75" s="60" t="s">
        <v>108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6" spans="1:25" ht="21" x14ac:dyDescent="0.3">
      <c r="A76" s="58"/>
      <c r="B76" s="60" t="s">
        <v>93</v>
      </c>
      <c r="C76" s="59"/>
      <c r="D76" s="59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</row>
    <row r="77" spans="1:25" ht="21" x14ac:dyDescent="0.3">
      <c r="A77" s="58"/>
      <c r="B77" s="60" t="s">
        <v>103</v>
      </c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</row>
    <row r="78" spans="1:25" x14ac:dyDescent="0.3">
      <c r="A78" s="58"/>
      <c r="B78" s="59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</row>
    <row r="79" spans="1:25" ht="21" x14ac:dyDescent="0.3">
      <c r="A79" s="58"/>
      <c r="B79" s="69" t="s">
        <v>104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58"/>
      <c r="S79" s="58"/>
      <c r="T79" s="58"/>
      <c r="U79" s="58"/>
      <c r="V79" s="58"/>
      <c r="W79" s="58"/>
      <c r="X79" s="58"/>
      <c r="Y79" s="58"/>
    </row>
    <row r="80" spans="1:25" x14ac:dyDescent="0.3">
      <c r="A80" s="58"/>
      <c r="B80" s="59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</row>
    <row r="81" spans="2:3" x14ac:dyDescent="0.3">
      <c r="B81" s="18"/>
    </row>
    <row r="82" spans="2:3" ht="34.200000000000003" customHeight="1" x14ac:dyDescent="0.3">
      <c r="B82" s="75" t="s">
        <v>136</v>
      </c>
      <c r="C82" s="76"/>
    </row>
  </sheetData>
  <mergeCells count="29">
    <mergeCell ref="A68:B68"/>
    <mergeCell ref="A1:Y1"/>
    <mergeCell ref="G2:T2"/>
    <mergeCell ref="B3:U3"/>
    <mergeCell ref="W3:Y3"/>
    <mergeCell ref="K7:N7"/>
    <mergeCell ref="O7:R7"/>
    <mergeCell ref="S7:V7"/>
    <mergeCell ref="O6:V6"/>
    <mergeCell ref="X6:X8"/>
    <mergeCell ref="Y6:Y8"/>
    <mergeCell ref="G7:J7"/>
    <mergeCell ref="A66:Y66"/>
    <mergeCell ref="B4:Y4"/>
    <mergeCell ref="A5:F5"/>
    <mergeCell ref="G5:Y5"/>
    <mergeCell ref="A37:B37"/>
    <mergeCell ref="W6:W8"/>
    <mergeCell ref="A54:Y54"/>
    <mergeCell ref="A14:Y14"/>
    <mergeCell ref="A9:Y9"/>
    <mergeCell ref="A13:B13"/>
    <mergeCell ref="A6:A8"/>
    <mergeCell ref="B6:B8"/>
    <mergeCell ref="C6:C8"/>
    <mergeCell ref="D6:F7"/>
    <mergeCell ref="G6:N6"/>
    <mergeCell ref="A38:Y38"/>
    <mergeCell ref="A39:Y39"/>
  </mergeCells>
  <phoneticPr fontId="0" type="noConversion"/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Alicja Gałczyńska</cp:lastModifiedBy>
  <cp:lastPrinted>2019-09-05T10:57:11Z</cp:lastPrinted>
  <dcterms:created xsi:type="dcterms:W3CDTF">2019-08-28T12:07:36Z</dcterms:created>
  <dcterms:modified xsi:type="dcterms:W3CDTF">2023-09-24T20:08:10Z</dcterms:modified>
</cp:coreProperties>
</file>